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erodez.IHPS\Desktop\"/>
    </mc:Choice>
  </mc:AlternateContent>
  <xr:revisionPtr revIDLastSave="0" documentId="8_{9565F31D-58BE-4DA5-9791-3689085FF8D3}" xr6:coauthVersionLast="45" xr6:coauthVersionMax="45" xr10:uidLastSave="{00000000-0000-0000-0000-000000000000}"/>
  <bookViews>
    <workbookView xWindow="5835" yWindow="5835" windowWidth="12960" windowHeight="9360" tabRatio="907" activeTab="2" xr2:uid="{00000000-000D-0000-FFFF-FFFF00000000}"/>
  </bookViews>
  <sheets>
    <sheet name="1. stran" sheetId="2" r:id="rId1"/>
    <sheet name="Uvod" sheetId="3" r:id="rId2"/>
    <sheet name="Rekapitulacija" sheetId="5" r:id="rId3"/>
    <sheet name="A|Pripravljalna d." sheetId="73" r:id="rId4"/>
    <sheet name="A|Zemeljska d." sheetId="8" r:id="rId5"/>
    <sheet name="A|Betonska d." sheetId="9" r:id="rId6"/>
    <sheet name="A|Opaž-tesarska d." sheetId="10" r:id="rId7"/>
    <sheet name="A|Zidarska d." sheetId="11" r:id="rId8"/>
    <sheet name="A|Fasada" sheetId="12" r:id="rId9"/>
    <sheet name="B|Krovsko kleparska d." sheetId="13" r:id="rId10"/>
    <sheet name="B|Ključavničarska d." sheetId="14" r:id="rId11"/>
    <sheet name="B|Mizarska d." sheetId="15" r:id="rId12"/>
    <sheet name="B|Stavbno pohi." sheetId="16" r:id="rId13"/>
    <sheet name="B|Tlakarska d." sheetId="18" r:id="rId14"/>
    <sheet name="B|Zunanja ured.  " sheetId="72" r:id="rId15"/>
    <sheet name="C|Vodovodna instalacija" sheetId="78" r:id="rId16"/>
    <sheet name="C|Vertikalna kanalizacija" sheetId="79" r:id="rId17"/>
    <sheet name="C|Ogrevanje" sheetId="84" r:id="rId18"/>
    <sheet name="D|Elektro instalacije" sheetId="77" r:id="rId19"/>
  </sheets>
  <externalReferences>
    <externalReference r:id="rId20"/>
    <externalReference r:id="rId21"/>
    <externalReference r:id="rId22"/>
    <externalReference r:id="rId23"/>
    <externalReference r:id="rId24"/>
    <externalReference r:id="rId25"/>
    <externalReference r:id="rId26"/>
  </externalReferences>
  <definedNames>
    <definedName name="______________dol2" localSheetId="17">#REF!</definedName>
    <definedName name="______________dol2" localSheetId="15">#REF!</definedName>
    <definedName name="______________dol2">#REF!</definedName>
    <definedName name="_____________dol2" localSheetId="17">#REF!</definedName>
    <definedName name="_____________dol2" localSheetId="15">#REF!</definedName>
    <definedName name="_____________dol2">#REF!</definedName>
    <definedName name="____________dol2" localSheetId="17">#REF!</definedName>
    <definedName name="____________dol2" localSheetId="15">#REF!</definedName>
    <definedName name="____________dol2">#REF!</definedName>
    <definedName name="__________hx2" localSheetId="17">#REF!</definedName>
    <definedName name="__________hx2" localSheetId="15">#REF!</definedName>
    <definedName name="__________hx2">#REF!</definedName>
    <definedName name="_________hx2" localSheetId="17">#REF!</definedName>
    <definedName name="_________hx2" localSheetId="15">#REF!</definedName>
    <definedName name="_________hx2">#REF!</definedName>
    <definedName name="________hx2" localSheetId="17">#REF!</definedName>
    <definedName name="________hx2" localSheetId="15">#REF!</definedName>
    <definedName name="________hx2">#REF!</definedName>
    <definedName name="_______dol2" localSheetId="17">#REF!</definedName>
    <definedName name="_______dol2" localSheetId="15">#REF!</definedName>
    <definedName name="_______dol2">#REF!</definedName>
    <definedName name="_______hx2" localSheetId="17">#REF!</definedName>
    <definedName name="_______hx2" localSheetId="15">#REF!</definedName>
    <definedName name="_______hx2">#REF!</definedName>
    <definedName name="______dol2" localSheetId="17">#REF!</definedName>
    <definedName name="______dol2" localSheetId="15">#REF!</definedName>
    <definedName name="______dol2">#REF!</definedName>
    <definedName name="______hx2" localSheetId="17">#REF!</definedName>
    <definedName name="______hx2" localSheetId="15">#REF!</definedName>
    <definedName name="______hx2">#REF!</definedName>
    <definedName name="_____dol2" localSheetId="17">#REF!</definedName>
    <definedName name="_____dol2" localSheetId="15">#REF!</definedName>
    <definedName name="_____dol2">#REF!</definedName>
    <definedName name="_____hx2" localSheetId="17">#REF!</definedName>
    <definedName name="_____hx2" localSheetId="15">#REF!</definedName>
    <definedName name="_____hx2">#REF!</definedName>
    <definedName name="_____pro2" localSheetId="17">#REF!</definedName>
    <definedName name="_____pro2" localSheetId="15">#REF!</definedName>
    <definedName name="_____pro2">#REF!</definedName>
    <definedName name="____dol2" localSheetId="17">#REF!</definedName>
    <definedName name="____dol2" localSheetId="15">#REF!</definedName>
    <definedName name="____dol2">#REF!</definedName>
    <definedName name="____hx2" localSheetId="17">#REF!</definedName>
    <definedName name="____hx2" localSheetId="15">#REF!</definedName>
    <definedName name="____hx2">#REF!</definedName>
    <definedName name="____pro2" localSheetId="17">#REF!</definedName>
    <definedName name="____pro2" localSheetId="15">#REF!</definedName>
    <definedName name="____pro2">#REF!</definedName>
    <definedName name="___dol2" localSheetId="17">#REF!</definedName>
    <definedName name="___dol2" localSheetId="15">#REF!</definedName>
    <definedName name="___dol2">#REF!</definedName>
    <definedName name="___hx2" localSheetId="17">#REF!</definedName>
    <definedName name="___hx2" localSheetId="15">#REF!</definedName>
    <definedName name="___hx2">#REF!</definedName>
    <definedName name="___pro2" localSheetId="17">#REF!</definedName>
    <definedName name="___pro2" localSheetId="15">#REF!</definedName>
    <definedName name="___pro2">#REF!</definedName>
    <definedName name="__dol2" localSheetId="17">#REF!</definedName>
    <definedName name="__dol2" localSheetId="15">#REF!</definedName>
    <definedName name="__dol2">#REF!</definedName>
    <definedName name="__hx2" localSheetId="17">#REF!</definedName>
    <definedName name="__hx2" localSheetId="15">#REF!</definedName>
    <definedName name="__hx2">#REF!</definedName>
    <definedName name="__pro2" localSheetId="17">#REF!</definedName>
    <definedName name="__pro2" localSheetId="15">#REF!</definedName>
    <definedName name="__pro2">#REF!</definedName>
    <definedName name="_3Excel_BuiltIn_Print_Area_12_1_1_1_1" localSheetId="17">#REF!</definedName>
    <definedName name="_3Excel_BuiltIn_Print_Area_12_1_1_1_1" localSheetId="15">#REF!</definedName>
    <definedName name="_3Excel_BuiltIn_Print_Area_12_1_1_1_1">#REF!</definedName>
    <definedName name="_4Excel_BuiltIn_Print_Area_3_1_1_1_1" localSheetId="17">(#REF!,#REF!)</definedName>
    <definedName name="_4Excel_BuiltIn_Print_Area_3_1_1_1_1" localSheetId="15">(#REF!,#REF!)</definedName>
    <definedName name="_4Excel_BuiltIn_Print_Area_3_1_1_1_1">(#REF!,#REF!)</definedName>
    <definedName name="_5Excel_BuiltIn_Print_Area_5_1_1_1_1" localSheetId="17">#REF!</definedName>
    <definedName name="_5Excel_BuiltIn_Print_Area_5_1_1_1_1" localSheetId="15">#REF!</definedName>
    <definedName name="_5Excel_BuiltIn_Print_Area_5_1_1_1_1">#REF!</definedName>
    <definedName name="_6Excel_BuiltIn_Print_Area_8_1_1_1_1" localSheetId="17">#REF!</definedName>
    <definedName name="_6Excel_BuiltIn_Print_Area_8_1_1_1_1" localSheetId="15">#REF!</definedName>
    <definedName name="_6Excel_BuiltIn_Print_Area_8_1_1_1_1">#REF!</definedName>
    <definedName name="_dol2" localSheetId="17">#REF!</definedName>
    <definedName name="_dol2" localSheetId="15">#REF!</definedName>
    <definedName name="_dol2">#REF!</definedName>
    <definedName name="_F" localSheetId="17">#REF!</definedName>
    <definedName name="_F">#REF!</definedName>
    <definedName name="_Hlk176229081_1" localSheetId="17">#REF!</definedName>
    <definedName name="_Hlk176229081_1" localSheetId="15">#REF!</definedName>
    <definedName name="_Hlk176229081_1">#REF!</definedName>
    <definedName name="_hx2" localSheetId="17">#REF!</definedName>
    <definedName name="_hx2" localSheetId="15">#REF!</definedName>
    <definedName name="_hx2">#REF!</definedName>
    <definedName name="_pro2" localSheetId="17">#REF!</definedName>
    <definedName name="_pro2" localSheetId="15">#REF!</definedName>
    <definedName name="_pro2">#REF!</definedName>
    <definedName name="a" localSheetId="17">#REF!</definedName>
    <definedName name="a" localSheetId="15">#REF!</definedName>
    <definedName name="a">#REF!</definedName>
    <definedName name="aa" localSheetId="17">#REF!</definedName>
    <definedName name="aa" localSheetId="15">#REF!</definedName>
    <definedName name="aa">#REF!</definedName>
    <definedName name="aaa" localSheetId="17">#REF!</definedName>
    <definedName name="aaa" localSheetId="15">#REF!</definedName>
    <definedName name="aaa">#REF!</definedName>
    <definedName name="agregat" localSheetId="17">#REF!</definedName>
    <definedName name="agregat" localSheetId="15">#REF!</definedName>
    <definedName name="agregat">#REF!</definedName>
    <definedName name="AKUMULACIJA" localSheetId="17">#REF!</definedName>
    <definedName name="AKUMULACIJA" localSheetId="15">#REF!</definedName>
    <definedName name="AKUMULACIJA">#REF!</definedName>
    <definedName name="asd" localSheetId="17">#REF!</definedName>
    <definedName name="asd" localSheetId="15">#REF!</definedName>
    <definedName name="asd">#REF!</definedName>
    <definedName name="asdfer" localSheetId="17">#REF!</definedName>
    <definedName name="asdfer" localSheetId="15">#REF!</definedName>
    <definedName name="asdfer">#REF!</definedName>
    <definedName name="b" localSheetId="17">#REF!</definedName>
    <definedName name="b" localSheetId="15">#REF!</definedName>
    <definedName name="b">#REF!</definedName>
    <definedName name="baza" localSheetId="17">#REF!</definedName>
    <definedName name="baza" localSheetId="15">#REF!</definedName>
    <definedName name="baza">#REF!</definedName>
    <definedName name="baza1" localSheetId="17">#REF!</definedName>
    <definedName name="baza1" localSheetId="15">#REF!</definedName>
    <definedName name="baza1">#REF!</definedName>
    <definedName name="baza2" localSheetId="17">#REF!</definedName>
    <definedName name="baza2" localSheetId="15">#REF!</definedName>
    <definedName name="baza2">#REF!</definedName>
    <definedName name="baza3" localSheetId="17">#REF!</definedName>
    <definedName name="baza3" localSheetId="15">#REF!</definedName>
    <definedName name="baza3">#REF!</definedName>
    <definedName name="baza4" localSheetId="17">#REF!</definedName>
    <definedName name="baza4" localSheetId="15">#REF!</definedName>
    <definedName name="baza4">#REF!</definedName>
    <definedName name="baza5" localSheetId="17">#REF!</definedName>
    <definedName name="baza5" localSheetId="15">#REF!</definedName>
    <definedName name="baza5">#REF!</definedName>
    <definedName name="bazar" localSheetId="17">#REF!</definedName>
    <definedName name="bazar" localSheetId="15">#REF!</definedName>
    <definedName name="bazar">#REF!</definedName>
    <definedName name="cc" localSheetId="17">#REF!</definedName>
    <definedName name="cc" localSheetId="15">#REF!</definedName>
    <definedName name="cc">#REF!</definedName>
    <definedName name="cene" localSheetId="17">#REF!</definedName>
    <definedName name="cene" localSheetId="15">#REF!</definedName>
    <definedName name="cene">#REF!</definedName>
    <definedName name="CEVICU" localSheetId="17">#REF!</definedName>
    <definedName name="CEVICU" localSheetId="15">#REF!</definedName>
    <definedName name="CEVICU">#REF!</definedName>
    <definedName name="cevicu2" localSheetId="17">#REF!</definedName>
    <definedName name="cevicu2" localSheetId="15">#REF!</definedName>
    <definedName name="cevicu2">#REF!</definedName>
    <definedName name="CEVIJE" localSheetId="17">#REF!</definedName>
    <definedName name="CEVIJE" localSheetId="15">#REF!</definedName>
    <definedName name="CEVIJE">#REF!</definedName>
    <definedName name="CEVINIRO" localSheetId="17">#REF!</definedName>
    <definedName name="CEVINIRO" localSheetId="15">#REF!</definedName>
    <definedName name="CEVINIRO">#REF!</definedName>
    <definedName name="ceviniro2" localSheetId="17">#REF!</definedName>
    <definedName name="ceviniro2" localSheetId="15">#REF!</definedName>
    <definedName name="ceviniro2">#REF!</definedName>
    <definedName name="Datum" localSheetId="17">#REF!</definedName>
    <definedName name="Datum" localSheetId="15">#REF!</definedName>
    <definedName name="Datum">#REF!</definedName>
    <definedName name="Dela1" localSheetId="17">#REF!</definedName>
    <definedName name="Dela1" localSheetId="15">#REF!</definedName>
    <definedName name="Dela1">#REF!</definedName>
    <definedName name="Dela2" localSheetId="17">#REF!</definedName>
    <definedName name="Dela2" localSheetId="15">#REF!</definedName>
    <definedName name="Dela2">#REF!</definedName>
    <definedName name="Dela3" localSheetId="17">#REF!</definedName>
    <definedName name="Dela3" localSheetId="15">#REF!</definedName>
    <definedName name="Dela3">#REF!</definedName>
    <definedName name="dfgb" localSheetId="17">#REF!</definedName>
    <definedName name="dfgb" localSheetId="15">#REF!</definedName>
    <definedName name="dfgb">#REF!</definedName>
    <definedName name="DO" localSheetId="17">#REF!</definedName>
    <definedName name="DO" localSheetId="15">#REF!</definedName>
    <definedName name="DO">#REF!</definedName>
    <definedName name="DOL" localSheetId="17">#REF!</definedName>
    <definedName name="DOL" localSheetId="15">#REF!</definedName>
    <definedName name="DOL">#REF!</definedName>
    <definedName name="DOL_1" localSheetId="17">#REF!</definedName>
    <definedName name="DOL_1" localSheetId="15">#REF!</definedName>
    <definedName name="DOL_1">#REF!</definedName>
    <definedName name="DOL_10" localSheetId="17">#REF!</definedName>
    <definedName name="DOL_10" localSheetId="15">#REF!</definedName>
    <definedName name="DOL_10">#REF!</definedName>
    <definedName name="DOL_11" localSheetId="17">#REF!</definedName>
    <definedName name="DOL_11" localSheetId="15">#REF!</definedName>
    <definedName name="DOL_11">#REF!</definedName>
    <definedName name="DOL_12" localSheetId="17">#REF!</definedName>
    <definedName name="DOL_12" localSheetId="15">#REF!</definedName>
    <definedName name="DOL_12">#REF!</definedName>
    <definedName name="DOL_13" localSheetId="17">#REF!</definedName>
    <definedName name="DOL_13" localSheetId="15">#REF!</definedName>
    <definedName name="DOL_13">#REF!</definedName>
    <definedName name="DOL_14" localSheetId="17">#REF!</definedName>
    <definedName name="DOL_14" localSheetId="15">#REF!</definedName>
    <definedName name="DOL_14">#REF!</definedName>
    <definedName name="DOL_15" localSheetId="17">#REF!</definedName>
    <definedName name="DOL_15" localSheetId="15">#REF!</definedName>
    <definedName name="DOL_15">#REF!</definedName>
    <definedName name="DOL_16" localSheetId="17">#REF!</definedName>
    <definedName name="DOL_16" localSheetId="15">#REF!</definedName>
    <definedName name="DOL_16">#REF!</definedName>
    <definedName name="DOL_17" localSheetId="17">#REF!</definedName>
    <definedName name="DOL_17" localSheetId="15">#REF!</definedName>
    <definedName name="DOL_17">#REF!</definedName>
    <definedName name="DOL_18" localSheetId="17">#REF!</definedName>
    <definedName name="DOL_18" localSheetId="15">#REF!</definedName>
    <definedName name="DOL_18">#REF!</definedName>
    <definedName name="DOL_19" localSheetId="17">#REF!</definedName>
    <definedName name="DOL_19" localSheetId="15">#REF!</definedName>
    <definedName name="DOL_19">#REF!</definedName>
    <definedName name="DOL_2" localSheetId="17">#REF!</definedName>
    <definedName name="DOL_2" localSheetId="15">#REF!</definedName>
    <definedName name="DOL_2">#REF!</definedName>
    <definedName name="DOL_20" localSheetId="17">#REF!</definedName>
    <definedName name="DOL_20" localSheetId="15">#REF!</definedName>
    <definedName name="DOL_20">#REF!</definedName>
    <definedName name="DOL_3" localSheetId="17">#REF!</definedName>
    <definedName name="DOL_3" localSheetId="15">#REF!</definedName>
    <definedName name="DOL_3">#REF!</definedName>
    <definedName name="DOL_4" localSheetId="17">#REF!</definedName>
    <definedName name="DOL_4" localSheetId="15">#REF!</definedName>
    <definedName name="DOL_4">#REF!</definedName>
    <definedName name="DOL_5" localSheetId="17">#REF!</definedName>
    <definedName name="DOL_5" localSheetId="15">#REF!</definedName>
    <definedName name="DOL_5">#REF!</definedName>
    <definedName name="DOL_6" localSheetId="17">#REF!</definedName>
    <definedName name="DOL_6" localSheetId="15">#REF!</definedName>
    <definedName name="DOL_6">#REF!</definedName>
    <definedName name="DOL_7" localSheetId="17">#REF!</definedName>
    <definedName name="DOL_7" localSheetId="15">#REF!</definedName>
    <definedName name="DOL_7">#REF!</definedName>
    <definedName name="DOL_8" localSheetId="17">#REF!</definedName>
    <definedName name="DOL_8" localSheetId="15">#REF!</definedName>
    <definedName name="DOL_8">#REF!</definedName>
    <definedName name="DOL_9" localSheetId="17">#REF!</definedName>
    <definedName name="DOL_9" localSheetId="15">#REF!</definedName>
    <definedName name="DOL_9">#REF!</definedName>
    <definedName name="DOLA" localSheetId="17">#REF!</definedName>
    <definedName name="DOLA" localSheetId="15">#REF!</definedName>
    <definedName name="DOLA">#REF!</definedName>
    <definedName name="DOO" localSheetId="17">#REF!</definedName>
    <definedName name="DOO" localSheetId="15">#REF!</definedName>
    <definedName name="DOO">#REF!</definedName>
    <definedName name="ĐŽ" localSheetId="17">#REF!</definedName>
    <definedName name="ĐŽ" localSheetId="15">#REF!</definedName>
    <definedName name="ĐŽ">#REF!</definedName>
    <definedName name="enote" localSheetId="17">#REF!</definedName>
    <definedName name="enote" localSheetId="15">#REF!</definedName>
    <definedName name="enote">#REF!</definedName>
    <definedName name="ENTALPIJA" localSheetId="17">#REF!</definedName>
    <definedName name="ENTALPIJA" localSheetId="15">#REF!</definedName>
    <definedName name="ENTALPIJA">#REF!</definedName>
    <definedName name="ENTALPIJA_1" localSheetId="17">#REF!</definedName>
    <definedName name="ENTALPIJA_1" localSheetId="15">#REF!</definedName>
    <definedName name="ENTALPIJA_1">#REF!</definedName>
    <definedName name="ENTALPIJA_2" localSheetId="17">#REF!</definedName>
    <definedName name="ENTALPIJA_2" localSheetId="15">#REF!</definedName>
    <definedName name="ENTALPIJA_2">#REF!</definedName>
    <definedName name="ENTALPIJA_3" localSheetId="17">#REF!</definedName>
    <definedName name="ENTALPIJA_3" localSheetId="15">#REF!</definedName>
    <definedName name="ENTALPIJA_3">#REF!</definedName>
    <definedName name="ENTALPIJA_4" localSheetId="17">#REF!</definedName>
    <definedName name="ENTALPIJA_4" localSheetId="15">#REF!</definedName>
    <definedName name="ENTALPIJA_4">#REF!</definedName>
    <definedName name="ENTALPIJA_5" localSheetId="17">#REF!</definedName>
    <definedName name="ENTALPIJA_5" localSheetId="15">#REF!</definedName>
    <definedName name="ENTALPIJA_5">#REF!</definedName>
    <definedName name="ENTALPIJA_6" localSheetId="17">#REF!</definedName>
    <definedName name="ENTALPIJA_6" localSheetId="15">#REF!</definedName>
    <definedName name="ENTALPIJA_6">#REF!</definedName>
    <definedName name="ENTALPIJA_7" localSheetId="17">#REF!</definedName>
    <definedName name="ENTALPIJA_7" localSheetId="15">#REF!</definedName>
    <definedName name="ENTALPIJA_7">#REF!</definedName>
    <definedName name="ENTALPIJA_8" localSheetId="17">#REF!</definedName>
    <definedName name="ENTALPIJA_8" localSheetId="15">#REF!</definedName>
    <definedName name="ENTALPIJA_8">#REF!</definedName>
    <definedName name="ENTALPIJA_9" localSheetId="17">#REF!</definedName>
    <definedName name="ENTALPIJA_9" localSheetId="15">#REF!</definedName>
    <definedName name="ENTALPIJA_9">#REF!</definedName>
    <definedName name="Excel_BuiltIn__FilterDatabase_2" localSheetId="17">#REF!</definedName>
    <definedName name="Excel_BuiltIn__FilterDatabase_2" localSheetId="15">#REF!</definedName>
    <definedName name="Excel_BuiltIn__FilterDatabase_2">#REF!</definedName>
    <definedName name="Excel_BuiltIn_Print_Area_1" localSheetId="17">#REF!</definedName>
    <definedName name="Excel_BuiltIn_Print_Area_1" localSheetId="15">#REF!</definedName>
    <definedName name="Excel_BuiltIn_Print_Area_1">#REF!</definedName>
    <definedName name="Excel_BuiltIn_Print_Area_1_1" localSheetId="17">#REF!</definedName>
    <definedName name="Excel_BuiltIn_Print_Area_1_1" localSheetId="15">#REF!</definedName>
    <definedName name="Excel_BuiltIn_Print_Area_1_1">#REF!</definedName>
    <definedName name="Excel_BuiltIn_Print_Area_1_1_1" localSheetId="17">#REF!</definedName>
    <definedName name="Excel_BuiltIn_Print_Area_1_1_1" localSheetId="15">#REF!</definedName>
    <definedName name="Excel_BuiltIn_Print_Area_1_1_1">#REF!</definedName>
    <definedName name="Excel_BuiltIn_Print_Area_1_1_1_1" localSheetId="17">#REF!</definedName>
    <definedName name="Excel_BuiltIn_Print_Area_1_1_1_1" localSheetId="15">#REF!</definedName>
    <definedName name="Excel_BuiltIn_Print_Area_1_1_1_1">#REF!</definedName>
    <definedName name="Excel_BuiltIn_Print_Area_1_1_1_1___0" localSheetId="17">#REF!</definedName>
    <definedName name="Excel_BuiltIn_Print_Area_1_1_1_1___0" localSheetId="15">#REF!</definedName>
    <definedName name="Excel_BuiltIn_Print_Area_1_1_1_1___0">#REF!</definedName>
    <definedName name="Excel_BuiltIn_Print_Area_1_1_1_1_1" localSheetId="17">#REF!</definedName>
    <definedName name="Excel_BuiltIn_Print_Area_1_1_1_1_1" localSheetId="15">#REF!</definedName>
    <definedName name="Excel_BuiltIn_Print_Area_1_1_1_1_1">#REF!</definedName>
    <definedName name="Excel_BuiltIn_Print_Area_1_1_1_1_1_1" localSheetId="17">#REF!</definedName>
    <definedName name="Excel_BuiltIn_Print_Area_1_1_1_1_1_1" localSheetId="15">#REF!</definedName>
    <definedName name="Excel_BuiltIn_Print_Area_1_1_1_1_1_1">#REF!</definedName>
    <definedName name="Excel_BuiltIn_Print_Area_1_1_1_1_1_1_1" localSheetId="17">#REF!</definedName>
    <definedName name="Excel_BuiltIn_Print_Area_1_1_1_1_1_1_1" localSheetId="15">#REF!</definedName>
    <definedName name="Excel_BuiltIn_Print_Area_1_1_1_1_1_1_1">#REF!</definedName>
    <definedName name="Excel_BuiltIn_Print_Area_1_1_1_1_1_1_1___0" localSheetId="17">#REF!</definedName>
    <definedName name="Excel_BuiltIn_Print_Area_1_1_1_1_1_1_1___0" localSheetId="15">#REF!</definedName>
    <definedName name="Excel_BuiltIn_Print_Area_1_1_1_1_1_1_1___0">#REF!</definedName>
    <definedName name="Excel_BuiltIn_Print_Area_1_1_1_1_1_1_1_1" localSheetId="17">#REF!</definedName>
    <definedName name="Excel_BuiltIn_Print_Area_1_1_1_1_1_1_1_1" localSheetId="15">#REF!</definedName>
    <definedName name="Excel_BuiltIn_Print_Area_1_1_1_1_1_1_1_1">#REF!</definedName>
    <definedName name="Excel_BuiltIn_Print_Area_1_1_1_1_1_1_1_1_1" localSheetId="17">#REF!</definedName>
    <definedName name="Excel_BuiltIn_Print_Area_1_1_1_1_1_1_1_1_1" localSheetId="15">#REF!</definedName>
    <definedName name="Excel_BuiltIn_Print_Area_1_1_1_1_1_1_1_1_1">#REF!</definedName>
    <definedName name="Excel_BuiltIn_Print_Area_1_1_1_1_1_1_1_1_1_1" localSheetId="17">#REF!</definedName>
    <definedName name="Excel_BuiltIn_Print_Area_1_1_1_1_1_1_1_1_1_1" localSheetId="15">#REF!</definedName>
    <definedName name="Excel_BuiltIn_Print_Area_1_1_1_1_1_1_1_1_1_1">#REF!</definedName>
    <definedName name="Excel_BuiltIn_Print_Area_1_1_1_1_1_1_1_1_1_1_1" localSheetId="17">#REF!</definedName>
    <definedName name="Excel_BuiltIn_Print_Area_1_1_1_1_1_1_1_1_1_1_1" localSheetId="15">#REF!</definedName>
    <definedName name="Excel_BuiltIn_Print_Area_1_1_1_1_1_1_1_1_1_1_1">#REF!</definedName>
    <definedName name="Excel_BuiltIn_Print_Area_1_1_1_1_1_1_1_1_1_1_1_1" localSheetId="17">#REF!</definedName>
    <definedName name="Excel_BuiltIn_Print_Area_1_1_1_1_1_1_1_1_1_1_1_1" localSheetId="15">#REF!</definedName>
    <definedName name="Excel_BuiltIn_Print_Area_1_1_1_1_1_1_1_1_1_1_1_1">#REF!</definedName>
    <definedName name="Excel_BuiltIn_Print_Area_1_1_1_1_1_1_1_1_1_1_1_1_1" localSheetId="17">#REF!</definedName>
    <definedName name="Excel_BuiltIn_Print_Area_1_1_1_1_1_1_1_1_1_1_1_1_1" localSheetId="15">#REF!</definedName>
    <definedName name="Excel_BuiltIn_Print_Area_1_1_1_1_1_1_1_1_1_1_1_1_1">#REF!</definedName>
    <definedName name="Excel_BuiltIn_Print_Area_1_1_1_1_1_1_1_1_1_1_1_1_1_1" localSheetId="17">#REF!</definedName>
    <definedName name="Excel_BuiltIn_Print_Area_1_1_1_1_1_1_1_1_1_1_1_1_1_1" localSheetId="15">#REF!</definedName>
    <definedName name="Excel_BuiltIn_Print_Area_1_1_1_1_1_1_1_1_1_1_1_1_1_1">#REF!</definedName>
    <definedName name="Excel_BuiltIn_Print_Area_1_1_1_1_1_1_1_1_1_1_1_1_1_1_1" localSheetId="17">#REF!</definedName>
    <definedName name="Excel_BuiltIn_Print_Area_1_1_1_1_1_1_1_1_1_1_1_1_1_1_1" localSheetId="15">#REF!</definedName>
    <definedName name="Excel_BuiltIn_Print_Area_1_1_1_1_1_1_1_1_1_1_1_1_1_1_1">#REF!</definedName>
    <definedName name="Excel_BuiltIn_Print_Area_1_1_1_1_1_1_1_1_1_1_1_1_1_1_1_1" localSheetId="17">#REF!</definedName>
    <definedName name="Excel_BuiltIn_Print_Area_1_1_1_1_1_1_1_1_1_1_1_1_1_1_1_1" localSheetId="15">#REF!</definedName>
    <definedName name="Excel_BuiltIn_Print_Area_1_1_1_1_1_1_1_1_1_1_1_1_1_1_1_1">#REF!</definedName>
    <definedName name="Excel_BuiltIn_Print_Area_1_1_1_1_1_1_1_1_1_1_1_1_1_1_1_1_1" localSheetId="17">#REF!</definedName>
    <definedName name="Excel_BuiltIn_Print_Area_1_1_1_1_1_1_1_1_1_1_1_1_1_1_1_1_1" localSheetId="15">#REF!</definedName>
    <definedName name="Excel_BuiltIn_Print_Area_1_1_1_1_1_1_1_1_1_1_1_1_1_1_1_1_1">#REF!</definedName>
    <definedName name="Excel_BuiltIn_Print_Area_1_1_1_1_1_1_1_1_1_1_1_1_1_1_1_1_1_1_1" localSheetId="17">#REF!</definedName>
    <definedName name="Excel_BuiltIn_Print_Area_1_1_1_1_1_1_1_1_1_1_1_1_1_1_1_1_1_1_1" localSheetId="15">#REF!</definedName>
    <definedName name="Excel_BuiltIn_Print_Area_1_1_1_1_1_1_1_1_1_1_1_1_1_1_1_1_1_1_1">#REF!</definedName>
    <definedName name="Excel_BuiltIn_Print_Area_1_1_1_1_1_1_1_1_1_1_1_1_1_1_1_1_1_1_1_1" localSheetId="17">#REF!</definedName>
    <definedName name="Excel_BuiltIn_Print_Area_1_1_1_1_1_1_1_1_1_1_1_1_1_1_1_1_1_1_1_1" localSheetId="15">#REF!</definedName>
    <definedName name="Excel_BuiltIn_Print_Area_1_1_1_1_1_1_1_1_1_1_1_1_1_1_1_1_1_1_1_1">#REF!</definedName>
    <definedName name="Excel_BuiltIn_Print_Area_1_1_1_1_1_1_1_1_1_1_1_1_1_1_1_1_1_1_1_1_1" localSheetId="17">#REF!</definedName>
    <definedName name="Excel_BuiltIn_Print_Area_1_1_1_1_1_1_1_1_1_1_1_1_1_1_1_1_1_1_1_1_1" localSheetId="15">#REF!</definedName>
    <definedName name="Excel_BuiltIn_Print_Area_1_1_1_1_1_1_1_1_1_1_1_1_1_1_1_1_1_1_1_1_1">#REF!</definedName>
    <definedName name="Excel_BuiltIn_Print_Area_1_1_1_1_1_1_1_1_1_1_1_1_1_1_1_1_1_1_1_1_1_1" localSheetId="17">#REF!</definedName>
    <definedName name="Excel_BuiltIn_Print_Area_1_1_1_1_1_1_1_1_1_1_1_1_1_1_1_1_1_1_1_1_1_1" localSheetId="15">#REF!</definedName>
    <definedName name="Excel_BuiltIn_Print_Area_1_1_1_1_1_1_1_1_1_1_1_1_1_1_1_1_1_1_1_1_1_1">#REF!</definedName>
    <definedName name="Excel_BuiltIn_Print_Area_1_1_1_1_1_1_1_1_1_1_1_1_1_1_1_1_1_1_1_1_1_1_1" localSheetId="17">#REF!</definedName>
    <definedName name="Excel_BuiltIn_Print_Area_1_1_1_1_1_1_1_1_1_1_1_1_1_1_1_1_1_1_1_1_1_1_1" localSheetId="15">#REF!</definedName>
    <definedName name="Excel_BuiltIn_Print_Area_1_1_1_1_1_1_1_1_1_1_1_1_1_1_1_1_1_1_1_1_1_1_1">#REF!</definedName>
    <definedName name="Excel_BuiltIn_Print_Area_1_1_1_1_1_1_1_1_1_1_1_1_1_1_1_1_1_1_1_1_1_1_1_1" localSheetId="17">#REF!</definedName>
    <definedName name="Excel_BuiltIn_Print_Area_1_1_1_1_1_1_1_1_1_1_1_1_1_1_1_1_1_1_1_1_1_1_1_1" localSheetId="15">#REF!</definedName>
    <definedName name="Excel_BuiltIn_Print_Area_1_1_1_1_1_1_1_1_1_1_1_1_1_1_1_1_1_1_1_1_1_1_1_1">#REF!</definedName>
    <definedName name="Excel_BuiltIn_Print_Area_1_1_1_1_1_1_1_1_1_1_1_1_1_1_1_1_1_1_1_1_1_1_1_1_1" localSheetId="17">#REF!</definedName>
    <definedName name="Excel_BuiltIn_Print_Area_1_1_1_1_1_1_1_1_1_1_1_1_1_1_1_1_1_1_1_1_1_1_1_1_1" localSheetId="15">#REF!</definedName>
    <definedName name="Excel_BuiltIn_Print_Area_1_1_1_1_1_1_1_1_1_1_1_1_1_1_1_1_1_1_1_1_1_1_1_1_1">#REF!</definedName>
    <definedName name="Excel_BuiltIn_Print_Area_1_1_1_1_1_1_1_1_1_1_1_1_1_1_1_1_1_1_1_1_1_1_1_1_1_1" localSheetId="17">#REF!</definedName>
    <definedName name="Excel_BuiltIn_Print_Area_1_1_1_1_1_1_1_1_1_1_1_1_1_1_1_1_1_1_1_1_1_1_1_1_1_1" localSheetId="15">#REF!</definedName>
    <definedName name="Excel_BuiltIn_Print_Area_1_1_1_1_1_1_1_1_1_1_1_1_1_1_1_1_1_1_1_1_1_1_1_1_1_1">#REF!</definedName>
    <definedName name="Excel_BuiltIn_Print_Area_1_1_1_1_1_1_1_1_1_1_1_1_1_1_1_1_1_1_1_1_1_1_1_1_1_1_1" localSheetId="17">#REF!</definedName>
    <definedName name="Excel_BuiltIn_Print_Area_1_1_1_1_1_1_1_1_1_1_1_1_1_1_1_1_1_1_1_1_1_1_1_1_1_1_1" localSheetId="15">#REF!</definedName>
    <definedName name="Excel_BuiltIn_Print_Area_1_1_1_1_1_1_1_1_1_1_1_1_1_1_1_1_1_1_1_1_1_1_1_1_1_1_1">#REF!</definedName>
    <definedName name="Excel_BuiltIn_Print_Area_1_1_1_1_1_1_1_1_1_1_1_1_1_1_1_1_1_1_1_1_1_1_1_1_1_1_1_1_1" localSheetId="17">#REF!</definedName>
    <definedName name="Excel_BuiltIn_Print_Area_1_1_1_1_1_1_1_1_1_1_1_1_1_1_1_1_1_1_1_1_1_1_1_1_1_1_1_1_1" localSheetId="15">#REF!</definedName>
    <definedName name="Excel_BuiltIn_Print_Area_1_1_1_1_1_1_1_1_1_1_1_1_1_1_1_1_1_1_1_1_1_1_1_1_1_1_1_1_1">#REF!</definedName>
    <definedName name="Excel_BuiltIn_Print_Area_10">"$#REF!.$A$1:$L$134"</definedName>
    <definedName name="Excel_BuiltIn_Print_Area_10_1" localSheetId="17">#REF!</definedName>
    <definedName name="Excel_BuiltIn_Print_Area_10_1" localSheetId="15">#REF!</definedName>
    <definedName name="Excel_BuiltIn_Print_Area_10_1">#REF!</definedName>
    <definedName name="Excel_BuiltIn_Print_Area_10_1_1" localSheetId="17">#REF!</definedName>
    <definedName name="Excel_BuiltIn_Print_Area_10_1_1" localSheetId="15">#REF!</definedName>
    <definedName name="Excel_BuiltIn_Print_Area_10_1_1">#REF!</definedName>
    <definedName name="Excel_BuiltIn_Print_Area_11_1" localSheetId="17">#REF!</definedName>
    <definedName name="Excel_BuiltIn_Print_Area_11_1" localSheetId="15">#REF!</definedName>
    <definedName name="Excel_BuiltIn_Print_Area_11_1">#REF!</definedName>
    <definedName name="Excel_BuiltIn_Print_Area_11_1_1" localSheetId="17">#REF!</definedName>
    <definedName name="Excel_BuiltIn_Print_Area_11_1_1" localSheetId="15">#REF!</definedName>
    <definedName name="Excel_BuiltIn_Print_Area_11_1_1">#REF!</definedName>
    <definedName name="Excel_BuiltIn_Print_Area_12">"$#REF!.$A$1:$I$32000"</definedName>
    <definedName name="Excel_BuiltIn_Print_Area_12_1" localSheetId="17">#REF!</definedName>
    <definedName name="Excel_BuiltIn_Print_Area_12_1" localSheetId="15">#REF!</definedName>
    <definedName name="Excel_BuiltIn_Print_Area_12_1">#REF!</definedName>
    <definedName name="Excel_BuiltIn_Print_Area_12_1_1" localSheetId="17">#REF!</definedName>
    <definedName name="Excel_BuiltIn_Print_Area_12_1_1" localSheetId="15">#REF!</definedName>
    <definedName name="Excel_BuiltIn_Print_Area_12_1_1">#REF!</definedName>
    <definedName name="Excel_BuiltIn_Print_Area_12_1_1_1" localSheetId="17">#REF!</definedName>
    <definedName name="Excel_BuiltIn_Print_Area_12_1_1_1" localSheetId="15">#REF!</definedName>
    <definedName name="Excel_BuiltIn_Print_Area_12_1_1_1">#REF!</definedName>
    <definedName name="Excel_BuiltIn_Print_Area_12_1_1_1_1" localSheetId="17">#REF!</definedName>
    <definedName name="Excel_BuiltIn_Print_Area_12_1_1_1_1" localSheetId="15">#REF!</definedName>
    <definedName name="Excel_BuiltIn_Print_Area_12_1_1_1_1">#REF!</definedName>
    <definedName name="Excel_BuiltIn_Print_Area_13" localSheetId="17">#REF!</definedName>
    <definedName name="Excel_BuiltIn_Print_Area_13" localSheetId="15">#REF!</definedName>
    <definedName name="Excel_BuiltIn_Print_Area_13">#REF!</definedName>
    <definedName name="Excel_BuiltIn_Print_Area_13_1" localSheetId="17">#REF!</definedName>
    <definedName name="Excel_BuiltIn_Print_Area_13_1" localSheetId="15">#REF!</definedName>
    <definedName name="Excel_BuiltIn_Print_Area_13_1">#REF!</definedName>
    <definedName name="Excel_BuiltIn_Print_Area_13_1_1" localSheetId="17">#REF!</definedName>
    <definedName name="Excel_BuiltIn_Print_Area_13_1_1" localSheetId="15">#REF!</definedName>
    <definedName name="Excel_BuiltIn_Print_Area_13_1_1">#REF!</definedName>
    <definedName name="Excel_BuiltIn_Print_Area_14" localSheetId="17">#REF!</definedName>
    <definedName name="Excel_BuiltIn_Print_Area_14" localSheetId="15">#REF!</definedName>
    <definedName name="Excel_BuiltIn_Print_Area_14">#REF!</definedName>
    <definedName name="Excel_BuiltIn_Print_Area_14_1" localSheetId="17">#REF!</definedName>
    <definedName name="Excel_BuiltIn_Print_Area_14_1" localSheetId="15">#REF!</definedName>
    <definedName name="Excel_BuiltIn_Print_Area_14_1">#REF!</definedName>
    <definedName name="Excel_BuiltIn_Print_Area_14_1_1" localSheetId="17">#REF!</definedName>
    <definedName name="Excel_BuiltIn_Print_Area_14_1_1" localSheetId="15">#REF!</definedName>
    <definedName name="Excel_BuiltIn_Print_Area_14_1_1">#REF!</definedName>
    <definedName name="Excel_BuiltIn_Print_Area_15" localSheetId="17">#REF!</definedName>
    <definedName name="Excel_BuiltIn_Print_Area_15" localSheetId="15">#REF!</definedName>
    <definedName name="Excel_BuiltIn_Print_Area_15">#REF!</definedName>
    <definedName name="Excel_BuiltIn_Print_Area_17" localSheetId="17">#REF!</definedName>
    <definedName name="Excel_BuiltIn_Print_Area_17" localSheetId="15">#REF!</definedName>
    <definedName name="Excel_BuiltIn_Print_Area_17">#REF!</definedName>
    <definedName name="Excel_BuiltIn_Print_Area_18" localSheetId="17">#REF!</definedName>
    <definedName name="Excel_BuiltIn_Print_Area_18" localSheetId="15">#REF!</definedName>
    <definedName name="Excel_BuiltIn_Print_Area_18">#REF!</definedName>
    <definedName name="Excel_BuiltIn_Print_Area_18_1" localSheetId="17">#REF!</definedName>
    <definedName name="Excel_BuiltIn_Print_Area_18_1" localSheetId="15">#REF!</definedName>
    <definedName name="Excel_BuiltIn_Print_Area_18_1">#REF!</definedName>
    <definedName name="Excel_BuiltIn_Print_Area_2" localSheetId="17">#REF!</definedName>
    <definedName name="Excel_BuiltIn_Print_Area_2" localSheetId="15">#REF!</definedName>
    <definedName name="Excel_BuiltIn_Print_Area_2">#REF!</definedName>
    <definedName name="Excel_BuiltIn_Print_Area_2_1" localSheetId="17">#REF!</definedName>
    <definedName name="Excel_BuiltIn_Print_Area_2_1" localSheetId="15">#REF!</definedName>
    <definedName name="Excel_BuiltIn_Print_Area_2_1">#REF!</definedName>
    <definedName name="Excel_BuiltIn_Print_Area_2_1_1" localSheetId="17">#REF!</definedName>
    <definedName name="Excel_BuiltIn_Print_Area_2_1_1" localSheetId="15">#REF!</definedName>
    <definedName name="Excel_BuiltIn_Print_Area_2_1_1">#REF!</definedName>
    <definedName name="Excel_BuiltIn_Print_Area_2_1_1_1" localSheetId="17">#REF!</definedName>
    <definedName name="Excel_BuiltIn_Print_Area_2_1_1_1" localSheetId="15">#REF!</definedName>
    <definedName name="Excel_BuiltIn_Print_Area_2_1_1_1">#REF!</definedName>
    <definedName name="Excel_BuiltIn_Print_Area_3">"$#REF!.$A$1:$N$90"</definedName>
    <definedName name="Excel_BuiltIn_Print_Area_3_1" localSheetId="5">'A|Betonska d.'!$A$1:$F$40</definedName>
    <definedName name="Excel_BuiltIn_Print_Area_3_1" localSheetId="8">'A|Fasada'!$A$1:$F$2</definedName>
    <definedName name="Excel_BuiltIn_Print_Area_3_1" localSheetId="6">'A|Opaž-tesarska d.'!$A$1:$F$13</definedName>
    <definedName name="Excel_BuiltIn_Print_Area_3_1" localSheetId="3">'A|Pripravljalna d.'!$A$1:$F$7</definedName>
    <definedName name="Excel_BuiltIn_Print_Area_3_1" localSheetId="4">'A|Zemeljska d.'!$A$1:$F$35</definedName>
    <definedName name="Excel_BuiltIn_Print_Area_3_1" localSheetId="7">'A|Zidarska d.'!#REF!</definedName>
    <definedName name="Excel_BuiltIn_Print_Area_3_1" localSheetId="10">'B|Ključavničarska d.'!#REF!</definedName>
    <definedName name="Excel_BuiltIn_Print_Area_3_1" localSheetId="9">'B|Krovsko kleparska d.'!$A$1:$F$13</definedName>
    <definedName name="Excel_BuiltIn_Print_Area_3_1" localSheetId="11">'B|Mizarska d.'!#REF!</definedName>
    <definedName name="Excel_BuiltIn_Print_Area_3_1" localSheetId="12">'B|Stavbno pohi.'!#REF!</definedName>
    <definedName name="Excel_BuiltIn_Print_Area_3_1" localSheetId="13">'B|Tlakarska d.'!#REF!</definedName>
    <definedName name="Excel_BuiltIn_Print_Area_3_1" localSheetId="14">'B|Zunanja ured.  '!#REF!</definedName>
    <definedName name="Excel_BuiltIn_Print_Area_3_1" localSheetId="17">#REF!</definedName>
    <definedName name="Excel_BuiltIn_Print_Area_3_1" localSheetId="15">'C|Vodovodna instalacija'!#REF!</definedName>
    <definedName name="Excel_BuiltIn_Print_Area_3_1" localSheetId="1">#REF!</definedName>
    <definedName name="Excel_BuiltIn_Print_Area_3_1">#REF!</definedName>
    <definedName name="Excel_BuiltIn_Print_Area_3_1_1" localSheetId="5">'A|Betonska d.'!#REF!</definedName>
    <definedName name="Excel_BuiltIn_Print_Area_3_1_1" localSheetId="8">'A|Fasada'!$A$1:$F$2</definedName>
    <definedName name="Excel_BuiltIn_Print_Area_3_1_1" localSheetId="6">'A|Opaž-tesarska d.'!#REF!</definedName>
    <definedName name="Excel_BuiltIn_Print_Area_3_1_1" localSheetId="3">'A|Pripravljalna d.'!#REF!</definedName>
    <definedName name="Excel_BuiltIn_Print_Area_3_1_1" localSheetId="4">'A|Zemeljska d.'!#REF!</definedName>
    <definedName name="Excel_BuiltIn_Print_Area_3_1_1" localSheetId="7">'A|Zidarska d.'!#REF!</definedName>
    <definedName name="Excel_BuiltIn_Print_Area_3_1_1" localSheetId="10">'B|Ključavničarska d.'!#REF!</definedName>
    <definedName name="Excel_BuiltIn_Print_Area_3_1_1" localSheetId="9">'B|Krovsko kleparska d.'!$A$1:$F$13</definedName>
    <definedName name="Excel_BuiltIn_Print_Area_3_1_1" localSheetId="11">'B|Mizarska d.'!#REF!</definedName>
    <definedName name="Excel_BuiltIn_Print_Area_3_1_1" localSheetId="12">'B|Stavbno pohi.'!#REF!</definedName>
    <definedName name="Excel_BuiltIn_Print_Area_3_1_1" localSheetId="13">'B|Tlakarska d.'!#REF!</definedName>
    <definedName name="Excel_BuiltIn_Print_Area_3_1_1" localSheetId="14">'B|Zunanja ured.  '!#REF!</definedName>
    <definedName name="Excel_BuiltIn_Print_Area_3_1_1" localSheetId="17">#REF!</definedName>
    <definedName name="Excel_BuiltIn_Print_Area_3_1_1" localSheetId="15">'C|Vodovodna instalacija'!#REF!</definedName>
    <definedName name="Excel_BuiltIn_Print_Area_3_1_1" localSheetId="1">#REF!</definedName>
    <definedName name="Excel_BuiltIn_Print_Area_3_1_1">#REF!</definedName>
    <definedName name="Excel_BuiltIn_Print_Area_3_1_1_1" localSheetId="5">'A|Betonska d.'!#REF!</definedName>
    <definedName name="Excel_BuiltIn_Print_Area_3_1_1_1" localSheetId="8">'A|Fasada'!$A$1:$F$2</definedName>
    <definedName name="Excel_BuiltIn_Print_Area_3_1_1_1" localSheetId="6">'A|Opaž-tesarska d.'!#REF!</definedName>
    <definedName name="Excel_BuiltIn_Print_Area_3_1_1_1" localSheetId="3">'A|Pripravljalna d.'!#REF!</definedName>
    <definedName name="Excel_BuiltIn_Print_Area_3_1_1_1" localSheetId="4">'A|Zemeljska d.'!#REF!</definedName>
    <definedName name="Excel_BuiltIn_Print_Area_3_1_1_1" localSheetId="7">'A|Zidarska d.'!#REF!</definedName>
    <definedName name="Excel_BuiltIn_Print_Area_3_1_1_1" localSheetId="10">'B|Ključavničarska d.'!#REF!</definedName>
    <definedName name="Excel_BuiltIn_Print_Area_3_1_1_1" localSheetId="9">'B|Krovsko kleparska d.'!$A$1:$F$13</definedName>
    <definedName name="Excel_BuiltIn_Print_Area_3_1_1_1" localSheetId="11">'B|Mizarska d.'!#REF!</definedName>
    <definedName name="Excel_BuiltIn_Print_Area_3_1_1_1" localSheetId="12">'B|Stavbno pohi.'!#REF!</definedName>
    <definedName name="Excel_BuiltIn_Print_Area_3_1_1_1" localSheetId="13">'B|Tlakarska d.'!#REF!</definedName>
    <definedName name="Excel_BuiltIn_Print_Area_3_1_1_1" localSheetId="14">'B|Zunanja ured.  '!#REF!</definedName>
    <definedName name="Excel_BuiltIn_Print_Area_3_1_1_1" localSheetId="17">#REF!</definedName>
    <definedName name="Excel_BuiltIn_Print_Area_3_1_1_1" localSheetId="15">'C|Vodovodna instalacija'!#REF!</definedName>
    <definedName name="Excel_BuiltIn_Print_Area_3_1_1_1" localSheetId="1">#REF!</definedName>
    <definedName name="Excel_BuiltIn_Print_Area_3_1_1_1">#REF!</definedName>
    <definedName name="Excel_BuiltIn_Print_Area_3_1_1_1_1" localSheetId="17">(#REF!,#REF!)</definedName>
    <definedName name="Excel_BuiltIn_Print_Area_3_1_1_1_1" localSheetId="15">(#REF!,#REF!)</definedName>
    <definedName name="Excel_BuiltIn_Print_Area_3_1_1_1_1">(#REF!,#REF!)</definedName>
    <definedName name="Excel_BuiltIn_Print_Area_4" localSheetId="17">#REF!</definedName>
    <definedName name="Excel_BuiltIn_Print_Area_4" localSheetId="15">#REF!</definedName>
    <definedName name="Excel_BuiltIn_Print_Area_4">#REF!</definedName>
    <definedName name="Excel_BuiltIn_Print_Area_4_1" localSheetId="17">#REF!</definedName>
    <definedName name="Excel_BuiltIn_Print_Area_4_1" localSheetId="15">#REF!</definedName>
    <definedName name="Excel_BuiltIn_Print_Area_4_1">#REF!</definedName>
    <definedName name="Excel_BuiltIn_Print_Area_4_1_1" localSheetId="17">#REF!</definedName>
    <definedName name="Excel_BuiltIn_Print_Area_4_1_1" localSheetId="15">#REF!</definedName>
    <definedName name="Excel_BuiltIn_Print_Area_4_1_1">#REF!</definedName>
    <definedName name="Excel_BuiltIn_Print_Area_4_1_1_1" localSheetId="17">#REF!</definedName>
    <definedName name="Excel_BuiltIn_Print_Area_4_1_1_1" localSheetId="15">#REF!</definedName>
    <definedName name="Excel_BuiltIn_Print_Area_4_1_1_1">#REF!</definedName>
    <definedName name="Excel_BuiltIn_Print_Area_5" localSheetId="17">#REF!</definedName>
    <definedName name="Excel_BuiltIn_Print_Area_5" localSheetId="15">#REF!</definedName>
    <definedName name="Excel_BuiltIn_Print_Area_5">#REF!</definedName>
    <definedName name="Excel_BuiltIn_Print_Area_5_1" localSheetId="17">#REF!</definedName>
    <definedName name="Excel_BuiltIn_Print_Area_5_1" localSheetId="15">#REF!</definedName>
    <definedName name="Excel_BuiltIn_Print_Area_5_1">#REF!</definedName>
    <definedName name="Excel_BuiltIn_Print_Area_5_1_1" localSheetId="17">#REF!</definedName>
    <definedName name="Excel_BuiltIn_Print_Area_5_1_1" localSheetId="15">#REF!</definedName>
    <definedName name="Excel_BuiltIn_Print_Area_5_1_1">#REF!</definedName>
    <definedName name="Excel_BuiltIn_Print_Area_5_1_1_1" localSheetId="17">#REF!</definedName>
    <definedName name="Excel_BuiltIn_Print_Area_5_1_1_1" localSheetId="15">#REF!</definedName>
    <definedName name="Excel_BuiltIn_Print_Area_5_1_1_1">#REF!</definedName>
    <definedName name="Excel_BuiltIn_Print_Area_5_1_1_1_1" localSheetId="17">#REF!</definedName>
    <definedName name="Excel_BuiltIn_Print_Area_5_1_1_1_1" localSheetId="15">#REF!</definedName>
    <definedName name="Excel_BuiltIn_Print_Area_5_1_1_1_1">#REF!</definedName>
    <definedName name="Excel_BuiltIn_Print_Area_6_1" localSheetId="17">#REF!</definedName>
    <definedName name="Excel_BuiltIn_Print_Area_6_1" localSheetId="15">#REF!</definedName>
    <definedName name="Excel_BuiltIn_Print_Area_6_1">#REF!</definedName>
    <definedName name="Excel_BuiltIn_Print_Area_6_1_1" localSheetId="17">#REF!</definedName>
    <definedName name="Excel_BuiltIn_Print_Area_6_1_1" localSheetId="15">#REF!</definedName>
    <definedName name="Excel_BuiltIn_Print_Area_6_1_1">#REF!</definedName>
    <definedName name="Excel_BuiltIn_Print_Area_7">"$#REF!.$A$1:$J$127"</definedName>
    <definedName name="Excel_BuiltIn_Print_Area_7_1" localSheetId="17">#REF!</definedName>
    <definedName name="Excel_BuiltIn_Print_Area_7_1" localSheetId="15">#REF!</definedName>
    <definedName name="Excel_BuiltIn_Print_Area_7_1">#REF!</definedName>
    <definedName name="Excel_BuiltIn_Print_Area_7_1_1" localSheetId="17">#REF!</definedName>
    <definedName name="Excel_BuiltIn_Print_Area_7_1_1" localSheetId="15">#REF!</definedName>
    <definedName name="Excel_BuiltIn_Print_Area_7_1_1">#REF!</definedName>
    <definedName name="Excel_BuiltIn_Print_Area_8">"$#REF!.$A$2:$H$69"</definedName>
    <definedName name="Excel_BuiltIn_Print_Area_8_1" localSheetId="17">#REF!</definedName>
    <definedName name="Excel_BuiltIn_Print_Area_8_1" localSheetId="15">#REF!</definedName>
    <definedName name="Excel_BuiltIn_Print_Area_8_1">#REF!</definedName>
    <definedName name="Excel_BuiltIn_Print_Area_8_1_1" localSheetId="17">#REF!</definedName>
    <definedName name="Excel_BuiltIn_Print_Area_8_1_1" localSheetId="15">#REF!</definedName>
    <definedName name="Excel_BuiltIn_Print_Area_8_1_1">#REF!</definedName>
    <definedName name="Excel_BuiltIn_Print_Area_8_1_1_1" localSheetId="17">#REF!</definedName>
    <definedName name="Excel_BuiltIn_Print_Area_8_1_1_1" localSheetId="15">#REF!</definedName>
    <definedName name="Excel_BuiltIn_Print_Area_8_1_1_1">#REF!</definedName>
    <definedName name="Excel_BuiltIn_Print_Area_8_1_1_1_1" localSheetId="17">#REF!</definedName>
    <definedName name="Excel_BuiltIn_Print_Area_8_1_1_1_1" localSheetId="15">#REF!</definedName>
    <definedName name="Excel_BuiltIn_Print_Area_8_1_1_1_1">#REF!</definedName>
    <definedName name="Excel_BuiltIn_Print_Area_9">"$#REF!.$A$1:$H$64"</definedName>
    <definedName name="Excel_BuiltIn_Print_Area_9_1" localSheetId="17">#REF!</definedName>
    <definedName name="Excel_BuiltIn_Print_Area_9_1" localSheetId="15">#REF!</definedName>
    <definedName name="Excel_BuiltIn_Print_Area_9_1">#REF!</definedName>
    <definedName name="Excel_BuiltIn_Print_Area_9_1_1" localSheetId="17">#REF!</definedName>
    <definedName name="Excel_BuiltIn_Print_Area_9_1_1" localSheetId="15">#REF!</definedName>
    <definedName name="Excel_BuiltIn_Print_Area_9_1_1">#REF!</definedName>
    <definedName name="Excel_BuiltIn_Print_Area_9_1_1_1" localSheetId="17">#REF!</definedName>
    <definedName name="Excel_BuiltIn_Print_Area_9_1_1_1" localSheetId="15">#REF!</definedName>
    <definedName name="Excel_BuiltIn_Print_Area_9_1_1_1">#REF!</definedName>
    <definedName name="Excel_BuiltIn_Print_Titles_11" localSheetId="17">#REF!</definedName>
    <definedName name="Excel_BuiltIn_Print_Titles_11" localSheetId="15">#REF!</definedName>
    <definedName name="Excel_BuiltIn_Print_Titles_11">#REF!</definedName>
    <definedName name="Excel_BuiltIn_Print_Titles_12" localSheetId="17">#REF!</definedName>
    <definedName name="Excel_BuiltIn_Print_Titles_12" localSheetId="15">#REF!</definedName>
    <definedName name="Excel_BuiltIn_Print_Titles_12">#REF!</definedName>
    <definedName name="Excel_BuiltIn_Print_Titles_13" localSheetId="17">#REF!</definedName>
    <definedName name="Excel_BuiltIn_Print_Titles_13" localSheetId="15">#REF!</definedName>
    <definedName name="Excel_BuiltIn_Print_Titles_13">#REF!</definedName>
    <definedName name="Excel_BuiltIn_Print_Titles_14" localSheetId="17">#REF!</definedName>
    <definedName name="Excel_BuiltIn_Print_Titles_14" localSheetId="15">#REF!</definedName>
    <definedName name="Excel_BuiltIn_Print_Titles_14">#REF!</definedName>
    <definedName name="Excel_BuiltIn_Print_Titles_15" localSheetId="17">#REF!</definedName>
    <definedName name="Excel_BuiltIn_Print_Titles_15" localSheetId="15">#REF!</definedName>
    <definedName name="Excel_BuiltIn_Print_Titles_15">#REF!</definedName>
    <definedName name="Excel_BuiltIn_Print_Titles_16" localSheetId="17">#REF!</definedName>
    <definedName name="Excel_BuiltIn_Print_Titles_16" localSheetId="15">#REF!</definedName>
    <definedName name="Excel_BuiltIn_Print_Titles_16">#REF!</definedName>
    <definedName name="FAK_MATERIAL" localSheetId="17">#REF!</definedName>
    <definedName name="FAK_MATERIAL" localSheetId="15">#REF!</definedName>
    <definedName name="FAK_MATERIAL">#REF!</definedName>
    <definedName name="FAKTOR_NA_URE" localSheetId="17">#REF!</definedName>
    <definedName name="FAKTOR_NA_URE" localSheetId="15">#REF!</definedName>
    <definedName name="FAKTOR_NA_URE">#REF!</definedName>
    <definedName name="ff" localSheetId="17">#REF!</definedName>
    <definedName name="ff" localSheetId="15">#REF!</definedName>
    <definedName name="ff">#REF!</definedName>
    <definedName name="fff" localSheetId="17">#REF!</definedName>
    <definedName name="fff" localSheetId="15">#REF!</definedName>
    <definedName name="fff">#REF!</definedName>
    <definedName name="frtz" localSheetId="17">#REF!</definedName>
    <definedName name="frtz" localSheetId="15">#REF!</definedName>
    <definedName name="frtz">#REF!</definedName>
    <definedName name="hfgh" localSheetId="17">#REF!</definedName>
    <definedName name="hfgh" localSheetId="15">#REF!</definedName>
    <definedName name="hfgh">#REF!</definedName>
    <definedName name="HX" localSheetId="17">#REF!</definedName>
    <definedName name="HX" localSheetId="15">#REF!</definedName>
    <definedName name="HX">#REF!</definedName>
    <definedName name="indeks" localSheetId="17">#REF!</definedName>
    <definedName name="indeks" localSheetId="15">#REF!</definedName>
    <definedName name="indeks">#REF!</definedName>
    <definedName name="izves" localSheetId="17">#REF!</definedName>
    <definedName name="izves" localSheetId="15">#REF!</definedName>
    <definedName name="izves">#REF!</definedName>
    <definedName name="izvesek" localSheetId="17">#REF!</definedName>
    <definedName name="izvesek" localSheetId="15">#REF!</definedName>
    <definedName name="izvesek">#REF!</definedName>
    <definedName name="jjjj" localSheetId="17">#REF!</definedName>
    <definedName name="jjjj" localSheetId="15">#REF!</definedName>
    <definedName name="jjjj">#REF!</definedName>
    <definedName name="KALK_URA" localSheetId="17">#REF!</definedName>
    <definedName name="KALK_URA" localSheetId="15">#REF!</definedName>
    <definedName name="KALK_URA">#REF!</definedName>
    <definedName name="KANALI" localSheetId="17">#REF!</definedName>
    <definedName name="KANALI" localSheetId="15">#REF!</definedName>
    <definedName name="KANALI">#REF!</definedName>
    <definedName name="kanali2" localSheetId="17">#REF!</definedName>
    <definedName name="kanali2" localSheetId="15">#REF!</definedName>
    <definedName name="kanali2">#REF!</definedName>
    <definedName name="kjčl" localSheetId="17">#REF!</definedName>
    <definedName name="kjčl" localSheetId="15">#REF!</definedName>
    <definedName name="kjčl">#REF!</definedName>
    <definedName name="KVSV5328A" localSheetId="17">#REF!</definedName>
    <definedName name="KVSV5328A" localSheetId="15">#REF!</definedName>
    <definedName name="KVSV5328A">#REF!</definedName>
    <definedName name="KVSV5329A" localSheetId="17">#REF!</definedName>
    <definedName name="KVSV5329A" localSheetId="15">#REF!</definedName>
    <definedName name="KVSV5329A">#REF!</definedName>
    <definedName name="likgdfiasgb" localSheetId="17">#REF!</definedName>
    <definedName name="likgdfiasgb" localSheetId="15">#REF!</definedName>
    <definedName name="likgdfiasgb">#REF!</definedName>
    <definedName name="lkhg" localSheetId="17">#REF!</definedName>
    <definedName name="lkhg" localSheetId="15">#REF!</definedName>
    <definedName name="lkhg">#REF!</definedName>
    <definedName name="lkiun" localSheetId="17">#REF!</definedName>
    <definedName name="lkiun" localSheetId="15">#REF!</definedName>
    <definedName name="lkiun">#REF!</definedName>
    <definedName name="lll" localSheetId="17">#REF!</definedName>
    <definedName name="lll" localSheetId="15">#REF!</definedName>
    <definedName name="lll">#REF!</definedName>
    <definedName name="LOD" localSheetId="17">#REF!</definedName>
    <definedName name="LOD" localSheetId="15">#REF!</definedName>
    <definedName name="LOD">#REF!</definedName>
    <definedName name="loki" localSheetId="17">#REF!</definedName>
    <definedName name="loki" localSheetId="15">#REF!</definedName>
    <definedName name="loki">#REF!</definedName>
    <definedName name="LOL_14" localSheetId="17">#REF!</definedName>
    <definedName name="LOL_14" localSheetId="15">#REF!</definedName>
    <definedName name="LOL_14">#REF!</definedName>
    <definedName name="N" localSheetId="17">#REF!</definedName>
    <definedName name="N" localSheetId="15">#REF!</definedName>
    <definedName name="N">#REF!</definedName>
    <definedName name="NAP" localSheetId="17">#REF!</definedName>
    <definedName name="NAP" localSheetId="15">#REF!</definedName>
    <definedName name="NAP">#REF!</definedName>
    <definedName name="Naročnik" localSheetId="17">#REF!</definedName>
    <definedName name="Naročnik" localSheetId="15">#REF!</definedName>
    <definedName name="Naročnik">#REF!</definedName>
    <definedName name="NIRO" localSheetId="17">#REF!</definedName>
    <definedName name="NIRO" localSheetId="15">#REF!</definedName>
    <definedName name="NIRO">#REF!</definedName>
    <definedName name="NN" localSheetId="17">#REF!</definedName>
    <definedName name="NN" localSheetId="15">#REF!</definedName>
    <definedName name="NN">#REF!</definedName>
    <definedName name="NNN" localSheetId="17">#REF!</definedName>
    <definedName name="NNN" localSheetId="15">#REF!</definedName>
    <definedName name="NNN">#REF!</definedName>
    <definedName name="NNND" localSheetId="17">#REF!</definedName>
    <definedName name="NNND" localSheetId="15">#REF!</definedName>
    <definedName name="NNND">#REF!</definedName>
    <definedName name="novo" localSheetId="17">#REF!</definedName>
    <definedName name="novo" localSheetId="15">#REF!</definedName>
    <definedName name="novo">#REF!</definedName>
    <definedName name="oddusek" localSheetId="17">#REF!</definedName>
    <definedName name="oddusek" localSheetId="15">#REF!</definedName>
    <definedName name="oddusek">#REF!</definedName>
    <definedName name="OLE_LINK1_10" localSheetId="17">'[1]javljanje CO GARAŽE'!#REF!</definedName>
    <definedName name="OLE_LINK1_10" localSheetId="15">'[1]javljanje CO GARAŽE'!#REF!</definedName>
    <definedName name="OLE_LINK1_10">'[1]javljanje CO GARAŽE'!#REF!</definedName>
    <definedName name="OLE_LINK3_1" localSheetId="17">#REF!</definedName>
    <definedName name="OLE_LINK3_1" localSheetId="15">#REF!</definedName>
    <definedName name="OLE_LINK3_1">#REF!</definedName>
    <definedName name="oprema" localSheetId="17">#REF!</definedName>
    <definedName name="oprema" localSheetId="15">#REF!</definedName>
    <definedName name="oprema">#REF!</definedName>
    <definedName name="plin" localSheetId="17">#REF!</definedName>
    <definedName name="plin" localSheetId="15">#REF!</definedName>
    <definedName name="plin">#REF!</definedName>
    <definedName name="PODATKI" localSheetId="17">#REF!</definedName>
    <definedName name="PODATKI" localSheetId="15">#REF!</definedName>
    <definedName name="PODATKI">#REF!</definedName>
    <definedName name="PODATKI_1" localSheetId="17">#REF!</definedName>
    <definedName name="PODATKI_1" localSheetId="15">#REF!</definedName>
    <definedName name="PODATKI_1">#REF!</definedName>
    <definedName name="PODATKI_2" localSheetId="17">#REF!</definedName>
    <definedName name="PODATKI_2" localSheetId="15">#REF!</definedName>
    <definedName name="PODATKI_2">#REF!</definedName>
    <definedName name="PODATKI_3" localSheetId="17">#REF!</definedName>
    <definedName name="PODATKI_3" localSheetId="15">#REF!</definedName>
    <definedName name="PODATKI_3">#REF!</definedName>
    <definedName name="PODATKI_4" localSheetId="17">#REF!</definedName>
    <definedName name="PODATKI_4" localSheetId="15">#REF!</definedName>
    <definedName name="PODATKI_4">#REF!</definedName>
    <definedName name="PODATKI_5" localSheetId="17">#REF!</definedName>
    <definedName name="PODATKI_5" localSheetId="15">#REF!</definedName>
    <definedName name="PODATKI_5">#REF!</definedName>
    <definedName name="PODATKI_6" localSheetId="17">#REF!</definedName>
    <definedName name="PODATKI_6" localSheetId="15">#REF!</definedName>
    <definedName name="PODATKI_6">#REF!</definedName>
    <definedName name="PODATKI_7" localSheetId="17">#REF!</definedName>
    <definedName name="PODATKI_7" localSheetId="15">#REF!</definedName>
    <definedName name="PODATKI_7">#REF!</definedName>
    <definedName name="PODATKI_8" localSheetId="17">#REF!</definedName>
    <definedName name="PODATKI_8" localSheetId="15">#REF!</definedName>
    <definedName name="PODATKI_8">#REF!</definedName>
    <definedName name="PODATKI_9" localSheetId="17">#REF!</definedName>
    <definedName name="PODATKI_9" localSheetId="15">#REF!</definedName>
    <definedName name="PODATKI_9">#REF!</definedName>
    <definedName name="Podjetje" localSheetId="17">#REF!</definedName>
    <definedName name="Podjetje" localSheetId="15">#REF!</definedName>
    <definedName name="Podjetje">#REF!</definedName>
    <definedName name="_xlnm.Print_Area" localSheetId="0">'1. stran'!$A$1:$E$37</definedName>
    <definedName name="_xlnm.Print_Area" localSheetId="5">'A|Betonska d.'!$A$1:$F$94</definedName>
    <definedName name="_xlnm.Print_Area" localSheetId="8">'A|Fasada'!$A$1:$F$66</definedName>
    <definedName name="_xlnm.Print_Area" localSheetId="6">'A|Opaž-tesarska d.'!$A$1:$F$53</definedName>
    <definedName name="_xlnm.Print_Area" localSheetId="3">'A|Pripravljalna d.'!$A$1:$F$23</definedName>
    <definedName name="_xlnm.Print_Area" localSheetId="4">'A|Zemeljska d.'!$A$1:$F$30</definedName>
    <definedName name="_xlnm.Print_Area" localSheetId="7">'A|Zidarska d.'!$A$1:$F$93</definedName>
    <definedName name="_xlnm.Print_Area" localSheetId="10">'B|Ključavničarska d.'!$A$1:$F$74</definedName>
    <definedName name="_xlnm.Print_Area" localSheetId="9">'B|Krovsko kleparska d.'!$A$1:$F$83</definedName>
    <definedName name="_xlnm.Print_Area" localSheetId="11">'B|Mizarska d.'!$A$1:$F$18</definedName>
    <definedName name="_xlnm.Print_Area" localSheetId="13">'B|Tlakarska d.'!$A$1:$F$21</definedName>
    <definedName name="_xlnm.Print_Area" localSheetId="14">'B|Zunanja ured.  '!$A$1:$F$74</definedName>
    <definedName name="_xlnm.Print_Area" localSheetId="15">'C|Vodovodna instalacija'!$A$1:$F$41</definedName>
    <definedName name="_xlnm.Print_Area" localSheetId="2">Rekapitulacija!$A$1:$I$33</definedName>
    <definedName name="_xlnm.Print_Area" localSheetId="1">Uvod!$A$1:$I$34</definedName>
    <definedName name="Ponudba" localSheetId="17">#REF!</definedName>
    <definedName name="Ponudba" localSheetId="15">#REF!</definedName>
    <definedName name="Ponudba">#REF!</definedName>
    <definedName name="POO" localSheetId="17">#REF!</definedName>
    <definedName name="POO" localSheetId="15">#REF!</definedName>
    <definedName name="POO">#REF!</definedName>
    <definedName name="postavke" localSheetId="17">#REF!</definedName>
    <definedName name="postavke" localSheetId="15">#REF!</definedName>
    <definedName name="postavke">#REF!</definedName>
    <definedName name="PPENT" localSheetId="17">#REF!</definedName>
    <definedName name="PPENT" localSheetId="15">#REF!</definedName>
    <definedName name="PPENT">#REF!</definedName>
    <definedName name="PPVOL" localSheetId="17">#REF!</definedName>
    <definedName name="PPVOL" localSheetId="15">#REF!</definedName>
    <definedName name="PPVOL">#REF!</definedName>
    <definedName name="Print_Area_MI" localSheetId="17">#REF!</definedName>
    <definedName name="Print_Area_MI" localSheetId="15">#REF!</definedName>
    <definedName name="Print_Area_MI">#REF!</definedName>
    <definedName name="Print_Area_MI_10" localSheetId="17">#REF!</definedName>
    <definedName name="Print_Area_MI_10" localSheetId="15">#REF!</definedName>
    <definedName name="Print_Area_MI_10">#REF!</definedName>
    <definedName name="Print_Area_MI_11" localSheetId="17">#REF!</definedName>
    <definedName name="Print_Area_MI_11" localSheetId="15">#REF!</definedName>
    <definedName name="Print_Area_MI_11">#REF!</definedName>
    <definedName name="Print_Area_MI_12" localSheetId="17">#REF!</definedName>
    <definedName name="Print_Area_MI_12" localSheetId="15">#REF!</definedName>
    <definedName name="Print_Area_MI_12">#REF!</definedName>
    <definedName name="Print_Area_MI_13" localSheetId="17">#REF!</definedName>
    <definedName name="Print_Area_MI_13" localSheetId="15">#REF!</definedName>
    <definedName name="Print_Area_MI_13">#REF!</definedName>
    <definedName name="Print_Area_MI_14" localSheetId="17">#REF!</definedName>
    <definedName name="Print_Area_MI_14" localSheetId="15">#REF!</definedName>
    <definedName name="Print_Area_MI_14">#REF!</definedName>
    <definedName name="Print_Area_MI_15" localSheetId="17">#REF!</definedName>
    <definedName name="Print_Area_MI_15" localSheetId="15">#REF!</definedName>
    <definedName name="Print_Area_MI_15">#REF!</definedName>
    <definedName name="Print_Area_MI_16" localSheetId="17">#REF!</definedName>
    <definedName name="Print_Area_MI_16" localSheetId="15">#REF!</definedName>
    <definedName name="Print_Area_MI_16">#REF!</definedName>
    <definedName name="Print_Area_MI_17" localSheetId="17">#REF!</definedName>
    <definedName name="Print_Area_MI_17" localSheetId="15">#REF!</definedName>
    <definedName name="Print_Area_MI_17">#REF!</definedName>
    <definedName name="Print_Area_MI_18" localSheetId="17">#REF!</definedName>
    <definedName name="Print_Area_MI_18" localSheetId="15">#REF!</definedName>
    <definedName name="Print_Area_MI_18">#REF!</definedName>
    <definedName name="Print_Area_MI_19" localSheetId="17">#REF!</definedName>
    <definedName name="Print_Area_MI_19" localSheetId="15">#REF!</definedName>
    <definedName name="Print_Area_MI_19">#REF!</definedName>
    <definedName name="Print_Area_MI_20" localSheetId="17">#REF!</definedName>
    <definedName name="Print_Area_MI_20" localSheetId="15">#REF!</definedName>
    <definedName name="Print_Area_MI_20">#REF!</definedName>
    <definedName name="Print_Area_MI2" localSheetId="17">#REF!</definedName>
    <definedName name="Print_Area_MI2" localSheetId="15">#REF!</definedName>
    <definedName name="Print_Area_MI2">#REF!</definedName>
    <definedName name="pro" localSheetId="17">[2]SISTEMI!#REF!</definedName>
    <definedName name="pro" localSheetId="15">[2]SISTEMI!#REF!</definedName>
    <definedName name="pro">[2]SISTEMI!#REF!</definedName>
    <definedName name="PROC_MATERIAL" localSheetId="17">#REF!</definedName>
    <definedName name="PROC_MATERIAL" localSheetId="15">#REF!</definedName>
    <definedName name="PROC_MATERIAL">#REF!</definedName>
    <definedName name="proi" localSheetId="17">[2]SISTEMI!#REF!</definedName>
    <definedName name="proi" localSheetId="15">[2]SISTEMI!#REF!</definedName>
    <definedName name="proi">[2]SISTEMI!#REF!</definedName>
    <definedName name="qqqqqqqqqqqqqqqqqqq" localSheetId="17">#REF!</definedName>
    <definedName name="qqqqqqqqqqqqqqqqqqq" localSheetId="15">#REF!</definedName>
    <definedName name="qqqqqqqqqqqqqqqqqqq">#REF!</definedName>
    <definedName name="sdfg" localSheetId="17">#REF!</definedName>
    <definedName name="sdfg" localSheetId="15">#REF!</definedName>
    <definedName name="sdfg">#REF!</definedName>
    <definedName name="sfbet" localSheetId="17">(#REF!,#REF!)</definedName>
    <definedName name="sfbet" localSheetId="15">(#REF!,#REF!)</definedName>
    <definedName name="sfbet">(#REF!,#REF!)</definedName>
    <definedName name="SKUPAJ_AKUMULACIJA" localSheetId="17">#REF!</definedName>
    <definedName name="SKUPAJ_AKUMULACIJA" localSheetId="15">#REF!</definedName>
    <definedName name="SKUPAJ_AKUMULACIJA">#REF!</definedName>
    <definedName name="SKUPAJ_BRUTO_MATERIAL" localSheetId="17">#REF!</definedName>
    <definedName name="SKUPAJ_BRUTO_MATERIAL" localSheetId="15">#REF!</definedName>
    <definedName name="SKUPAJ_BRUTO_MATERIAL">#REF!</definedName>
    <definedName name="SKUPAJ_DELO" localSheetId="17">#REF!</definedName>
    <definedName name="SKUPAJ_DELO" localSheetId="15">#REF!</definedName>
    <definedName name="SKUPAJ_DELO">#REF!</definedName>
    <definedName name="SKUPAJ_DODATEK_NA_MATERIAL" localSheetId="17">#REF!</definedName>
    <definedName name="SKUPAJ_DODATEK_NA_MATERIAL" localSheetId="15">#REF!</definedName>
    <definedName name="SKUPAJ_DODATEK_NA_MATERIAL">#REF!</definedName>
    <definedName name="SKUPAJ_NETO_MATERIAL" localSheetId="17">#REF!</definedName>
    <definedName name="SKUPAJ_NETO_MATERIAL" localSheetId="15">#REF!</definedName>
    <definedName name="SKUPAJ_NETO_MATERIAL">#REF!</definedName>
    <definedName name="SKUPAJ_PREDRAČUN" localSheetId="17">#REF!</definedName>
    <definedName name="SKUPAJ_PREDRAČUN" localSheetId="15">#REF!</definedName>
    <definedName name="SKUPAJ_PREDRAČUN">#REF!</definedName>
    <definedName name="SKUPAJ_ŠT_UR" localSheetId="17">#REF!</definedName>
    <definedName name="SKUPAJ_ŠT_UR" localSheetId="15">#REF!</definedName>
    <definedName name="SKUPAJ_ŠT_UR">#REF!</definedName>
    <definedName name="svetilka" localSheetId="17">#REF!</definedName>
    <definedName name="svetilka" localSheetId="15">#REF!</definedName>
    <definedName name="svetilka">#REF!</definedName>
    <definedName name="TEKOM" localSheetId="17">#REF!</definedName>
    <definedName name="TEKOM" localSheetId="15">#REF!</definedName>
    <definedName name="TEKOM">#REF!</definedName>
    <definedName name="test">'[3]specif. POŽAR sklop 2'!$B$1:$C$6</definedName>
    <definedName name="totem" localSheetId="17">#REF!</definedName>
    <definedName name="totem" localSheetId="15">#REF!</definedName>
    <definedName name="totem">#REF!</definedName>
    <definedName name="totm" localSheetId="17">#REF!</definedName>
    <definedName name="totm" localSheetId="15">#REF!</definedName>
    <definedName name="totm">#REF!</definedName>
    <definedName name="tt" localSheetId="17">#REF!</definedName>
    <definedName name="tt" localSheetId="15">#REF!</definedName>
    <definedName name="tt">#REF!</definedName>
    <definedName name="VISZR" localSheetId="17">#REF!</definedName>
    <definedName name="VISZR" localSheetId="15">#REF!</definedName>
    <definedName name="VISZR">#REF!</definedName>
    <definedName name="vlom1" localSheetId="17">#REF!</definedName>
    <definedName name="vlom1" localSheetId="15">#REF!</definedName>
    <definedName name="vlom1">#REF!</definedName>
    <definedName name="Vrednost_z_DDV" localSheetId="17">#REF!</definedName>
    <definedName name="Vrednost_z_DDV" localSheetId="15">#REF!</definedName>
    <definedName name="Vrednost_z_DDV">#REF!</definedName>
    <definedName name="vv">[4]Rekapitulacija!$D$40</definedName>
    <definedName name="x" localSheetId="17">#REF!</definedName>
    <definedName name="x" localSheetId="15">#REF!</definedName>
    <definedName name="x">#REF!</definedName>
    <definedName name="xx">'[5]CEHLKL-6-12'!$B$12:$H$997</definedName>
    <definedName name="Y" localSheetId="17">#REF!</definedName>
    <definedName name="Y" localSheetId="15">#REF!</definedName>
    <definedName name="Y">#REF!</definedName>
    <definedName name="YY">'[6]CEHLKL-6-12'!$B$12:$H$997</definedName>
    <definedName name="Za" localSheetId="17">#REF!</definedName>
    <definedName name="Za" localSheetId="15">#REF!</definedName>
    <definedName name="Za">#REF!</definedName>
    <definedName name="zastavka" localSheetId="17">#REF!</definedName>
    <definedName name="zastavka" localSheetId="15">#REF!</definedName>
    <definedName name="zastavka">#REF!</definedName>
    <definedName name="_xlnm.Database">[7]Sottocentrale!$A$2:$H$1009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1" i="77" l="1"/>
  <c r="F349" i="77"/>
  <c r="F344" i="77"/>
  <c r="F338" i="77"/>
  <c r="F335" i="77"/>
  <c r="F333" i="77"/>
  <c r="F329" i="77"/>
  <c r="F328" i="77"/>
  <c r="F326" i="77"/>
  <c r="F323" i="77"/>
  <c r="F320" i="77"/>
  <c r="F319" i="77"/>
  <c r="F313" i="77"/>
  <c r="F308" i="77"/>
  <c r="F292" i="77"/>
  <c r="F290" i="77"/>
  <c r="F287" i="77"/>
  <c r="F285" i="77"/>
  <c r="F284" i="77"/>
  <c r="F282" i="77"/>
  <c r="F281" i="77"/>
  <c r="F279" i="77"/>
  <c r="F277" i="77"/>
  <c r="F276" i="77"/>
  <c r="F275" i="77"/>
  <c r="F274" i="77"/>
  <c r="F273" i="77"/>
  <c r="F272" i="77"/>
  <c r="F270" i="77"/>
  <c r="F268" i="77"/>
  <c r="F266" i="77"/>
  <c r="F250" i="77"/>
  <c r="F247" i="77"/>
  <c r="F246" i="77"/>
  <c r="F245" i="77"/>
  <c r="F242" i="77"/>
  <c r="F241" i="77"/>
  <c r="F240" i="77"/>
  <c r="F238" i="77"/>
  <c r="F236" i="77"/>
  <c r="F235" i="77"/>
  <c r="F233" i="77"/>
  <c r="F232" i="77"/>
  <c r="F230" i="77"/>
  <c r="F229" i="77"/>
  <c r="F228" i="77"/>
  <c r="F226" i="77"/>
  <c r="F205" i="77"/>
  <c r="F199" i="77"/>
  <c r="F121" i="77"/>
  <c r="F118" i="77"/>
  <c r="F114" i="77"/>
  <c r="F106" i="77"/>
  <c r="F105" i="77"/>
  <c r="F104" i="77"/>
  <c r="F103" i="77"/>
  <c r="F100" i="77"/>
  <c r="F98" i="77"/>
  <c r="F97" i="77"/>
  <c r="F95" i="77"/>
  <c r="F94" i="77"/>
  <c r="F92" i="77"/>
  <c r="F90" i="77"/>
  <c r="F89" i="77"/>
  <c r="F74" i="77"/>
  <c r="F71" i="77"/>
  <c r="F66" i="77"/>
  <c r="F65" i="77"/>
  <c r="F62" i="77"/>
  <c r="F58" i="77"/>
  <c r="F57" i="77"/>
  <c r="F52" i="77"/>
  <c r="F51" i="77"/>
  <c r="F50" i="77"/>
  <c r="F47" i="77"/>
  <c r="F46" i="77"/>
  <c r="F45" i="77"/>
  <c r="F44" i="77"/>
  <c r="F42" i="77"/>
  <c r="F41" i="77"/>
  <c r="F40" i="77"/>
  <c r="F38" i="77"/>
  <c r="F36" i="77"/>
  <c r="F34" i="77"/>
  <c r="F32" i="77"/>
  <c r="F30" i="77"/>
  <c r="F28" i="77"/>
  <c r="F26" i="77"/>
  <c r="F24" i="77"/>
  <c r="F22" i="77"/>
  <c r="F20" i="77"/>
  <c r="F18" i="77"/>
  <c r="F16" i="77"/>
  <c r="F14" i="77"/>
  <c r="F12" i="77"/>
  <c r="F10" i="77"/>
  <c r="F36" i="78" l="1"/>
  <c r="F17" i="78"/>
  <c r="F14" i="78"/>
  <c r="F11" i="78"/>
  <c r="F25" i="78"/>
  <c r="F28" i="78"/>
  <c r="F208" i="77"/>
  <c r="F124" i="77"/>
  <c r="F354" i="77" l="1"/>
  <c r="F253" i="77"/>
  <c r="F13" i="84"/>
  <c r="F11" i="84"/>
  <c r="F8" i="84"/>
  <c r="E146" i="77"/>
  <c r="F146" i="77" s="1"/>
  <c r="F18" i="79"/>
  <c r="F16" i="79"/>
  <c r="F14" i="79"/>
  <c r="F11" i="79"/>
  <c r="F8" i="79"/>
  <c r="F34" i="78"/>
  <c r="F30" i="78"/>
  <c r="F24" i="78"/>
  <c r="F21" i="78"/>
  <c r="F20" i="78"/>
  <c r="F38" i="78"/>
  <c r="F41" i="78" l="1"/>
  <c r="I32" i="5" s="1"/>
  <c r="E151" i="77"/>
  <c r="F21" i="79"/>
  <c r="I33" i="5" s="1"/>
  <c r="F15" i="84"/>
  <c r="F19" i="84" s="1"/>
  <c r="I34" i="5" s="1"/>
  <c r="F21" i="73"/>
  <c r="F44" i="16"/>
  <c r="F151" i="77" l="1"/>
  <c r="E155" i="77" s="1"/>
  <c r="I35" i="5"/>
  <c r="F82" i="11"/>
  <c r="F155" i="77" l="1"/>
  <c r="B12" i="5"/>
  <c r="B14" i="5"/>
  <c r="B13" i="5"/>
  <c r="B11" i="5"/>
  <c r="F19" i="73"/>
  <c r="F17" i="73"/>
  <c r="F15" i="73"/>
  <c r="F13" i="73"/>
  <c r="F11" i="73"/>
  <c r="B3" i="5"/>
  <c r="E159" i="77" l="1"/>
  <c r="F159" i="77" s="1"/>
  <c r="E160" i="77" s="1"/>
  <c r="F23" i="73"/>
  <c r="I12" i="5" s="1"/>
  <c r="F70" i="72"/>
  <c r="F66" i="72"/>
  <c r="F62" i="72"/>
  <c r="F58" i="72"/>
  <c r="F54" i="72"/>
  <c r="F53" i="72"/>
  <c r="F49" i="72"/>
  <c r="F45" i="72"/>
  <c r="F41" i="72"/>
  <c r="F28" i="72"/>
  <c r="F24" i="72"/>
  <c r="F20" i="72"/>
  <c r="F16" i="72"/>
  <c r="F11" i="72"/>
  <c r="F19" i="18"/>
  <c r="F14" i="18"/>
  <c r="F55" i="16"/>
  <c r="F50" i="16"/>
  <c r="F15" i="15"/>
  <c r="F18" i="15" s="1"/>
  <c r="I24" i="5" s="1"/>
  <c r="F70" i="14"/>
  <c r="F58" i="14"/>
  <c r="F53" i="14"/>
  <c r="F46" i="14"/>
  <c r="F72" i="13"/>
  <c r="F76" i="13"/>
  <c r="F68" i="13"/>
  <c r="F64" i="13"/>
  <c r="F62" i="13"/>
  <c r="F57" i="13"/>
  <c r="F52" i="13"/>
  <c r="F47" i="13"/>
  <c r="F42" i="13"/>
  <c r="F37" i="13"/>
  <c r="F32" i="13"/>
  <c r="F33" i="11"/>
  <c r="F30" i="11"/>
  <c r="F28" i="11"/>
  <c r="F26" i="11"/>
  <c r="F24" i="11"/>
  <c r="F22" i="11"/>
  <c r="F20" i="11"/>
  <c r="F18" i="11"/>
  <c r="F85" i="11"/>
  <c r="F79" i="11"/>
  <c r="F77" i="11"/>
  <c r="F72" i="11"/>
  <c r="F69" i="11"/>
  <c r="F66" i="11"/>
  <c r="F63" i="11"/>
  <c r="F58" i="11"/>
  <c r="F51" i="11"/>
  <c r="F44" i="11"/>
  <c r="F39" i="11"/>
  <c r="F44" i="10"/>
  <c r="F41" i="10"/>
  <c r="F21" i="10"/>
  <c r="F16" i="10"/>
  <c r="F14" i="10"/>
  <c r="F73" i="9"/>
  <c r="F72" i="9"/>
  <c r="F68" i="9"/>
  <c r="F62" i="9"/>
  <c r="F53" i="9"/>
  <c r="F42" i="9"/>
  <c r="F38" i="9"/>
  <c r="F34" i="9"/>
  <c r="F30" i="9"/>
  <c r="F27" i="9"/>
  <c r="F22" i="9"/>
  <c r="F20" i="9"/>
  <c r="F18" i="9"/>
  <c r="F28" i="8"/>
  <c r="F26" i="8"/>
  <c r="F24" i="8"/>
  <c r="F22" i="8"/>
  <c r="F19" i="8"/>
  <c r="F16" i="8"/>
  <c r="F160" i="77" l="1"/>
  <c r="E166" i="77" s="1"/>
  <c r="F73" i="14"/>
  <c r="I23" i="5" s="1"/>
  <c r="F82" i="13"/>
  <c r="F21" i="18"/>
  <c r="F91" i="11"/>
  <c r="I16" i="5" s="1"/>
  <c r="F79" i="9"/>
  <c r="I14" i="5" s="1"/>
  <c r="F74" i="72"/>
  <c r="I27" i="5" s="1"/>
  <c r="F166" i="77" l="1"/>
  <c r="E170" i="77" s="1"/>
  <c r="I22" i="5"/>
  <c r="F49" i="12"/>
  <c r="F170" i="77" l="1"/>
  <c r="F173" i="77" s="1"/>
  <c r="F38" i="12"/>
  <c r="F28" i="12"/>
  <c r="F16" i="12"/>
  <c r="B26" i="5" l="1"/>
  <c r="B25" i="5"/>
  <c r="B24" i="5"/>
  <c r="B23" i="5"/>
  <c r="B22" i="5"/>
  <c r="B17" i="5"/>
  <c r="B16" i="5"/>
  <c r="B15" i="5"/>
  <c r="F39" i="16" l="1"/>
  <c r="F34" i="16"/>
  <c r="F25" i="16"/>
  <c r="F59" i="12"/>
  <c r="F18" i="12"/>
  <c r="F14" i="12"/>
  <c r="F12" i="12"/>
  <c r="I11" i="5"/>
  <c r="B5" i="5"/>
  <c r="B2" i="5"/>
  <c r="B1" i="5"/>
  <c r="F30" i="8" l="1"/>
  <c r="I13" i="5" s="1"/>
  <c r="F48" i="10"/>
  <c r="I15" i="5" s="1"/>
  <c r="I26" i="5"/>
  <c r="F66" i="12"/>
  <c r="I17" i="5" s="1"/>
  <c r="F60" i="16"/>
  <c r="I25" i="5" s="1"/>
  <c r="I28" i="5" s="1"/>
  <c r="I18" i="5" l="1"/>
  <c r="F77" i="77" l="1"/>
  <c r="F358" i="77" s="1"/>
  <c r="F361" i="77" s="1"/>
  <c r="F362" i="77" l="1"/>
  <c r="F360" i="77"/>
  <c r="F364" i="77" l="1"/>
  <c r="I39" i="5" s="1"/>
  <c r="I40" i="5" s="1"/>
  <c r="I42" i="5" s="1"/>
</calcChain>
</file>

<file path=xl/sharedStrings.xml><?xml version="1.0" encoding="utf-8"?>
<sst xmlns="http://schemas.openxmlformats.org/spreadsheetml/2006/main" count="1250" uniqueCount="756">
  <si>
    <t>Investitor</t>
  </si>
  <si>
    <t>Objekt:</t>
  </si>
  <si>
    <t>Za gradnjo:</t>
  </si>
  <si>
    <t>Faza popisa:</t>
  </si>
  <si>
    <t>PZI</t>
  </si>
  <si>
    <t>Projektant:</t>
  </si>
  <si>
    <t>3320 Velenje</t>
  </si>
  <si>
    <t>Odgovorni vodja projekta:</t>
  </si>
  <si>
    <t xml:space="preserve">Popis sestavil: </t>
  </si>
  <si>
    <t>Datum:</t>
  </si>
  <si>
    <t xml:space="preserve">OPOMBA : </t>
  </si>
  <si>
    <t>Ocena stroškov je projektantska - informativna.</t>
  </si>
  <si>
    <t>Točno ceno bo investitor dobil na osnovi zbranih ponudb izvajalcev.</t>
  </si>
  <si>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</si>
  <si>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</si>
  <si>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r>
      <t xml:space="preserve">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t>
    </r>
    <r>
      <rPr>
        <b/>
        <u/>
        <sz val="10"/>
        <rFont val="Arial Narrow"/>
        <family val="2"/>
      </rPr>
      <t>Projektna dokumentacija v celoti je sestavni del tega popisa.</t>
    </r>
  </si>
  <si>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</si>
  <si>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gradnji objekta je obvezno upoštevati zahteve raznih Elaboratov, ter vse ostale pogoje posameznih soglasodajalcev, izdelovalcev posameznih načrtov in gradbenega dovoljenja.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</si>
  <si>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</si>
  <si>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</si>
  <si>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color indexed="8"/>
        <rFont val="Arial Narrow"/>
        <family val="2"/>
      </rPr>
      <t xml:space="preserve"> in če jih predhodno pisno potrdi projektant arhitekture!</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</si>
  <si>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</si>
  <si>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</si>
  <si>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dovolenj in soglasij v zvezi z izvedbo </t>
  </si>
  <si>
    <t>- pridobivanje vseh potrebnih soglasij in mnenj, vse meritve kvalitete in projektiranih parametrov vgrajenih materialov in naprav, vsa atestna dokumentacija, garancije in potrdila o vgrajenih materialih ter izvedba kompletnega tehničnega pregleda s pripravo kompletne tehnične dokumentacija za tehnični pregled, oziroma predaje vseh v načrte vnesenih spremembah med gradnjo, izdelavo navodil za obratovanje in vzdrževanje ter ostali potrebni dokumenti.</t>
  </si>
  <si>
    <t>- eventuelni stroški povezani s predstavitvami posameznih predvidenih in vgrajenih materialov investitorju, stroški nastali glede zahtev investitorja o eventuelni faznosti gradnje, prilagajanja terminskega plana izvedbe glede na obstoječe stanje itd.</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</si>
  <si>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</si>
  <si>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</si>
  <si>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Navedene splošne opombe, pripombe in kriteriji veljajo za celoten popis.</t>
  </si>
  <si>
    <t>Investitor:</t>
  </si>
  <si>
    <t xml:space="preserve">REKAPITULACIJA </t>
  </si>
  <si>
    <t>A./</t>
  </si>
  <si>
    <t>GRADBENA DELA</t>
  </si>
  <si>
    <t>A1.0</t>
  </si>
  <si>
    <t>A2.0</t>
  </si>
  <si>
    <t>A3.0</t>
  </si>
  <si>
    <t>A4.0</t>
  </si>
  <si>
    <t>A5.0</t>
  </si>
  <si>
    <t>A6.0</t>
  </si>
  <si>
    <t>SKUPAJ GRADBENA DELA</t>
  </si>
  <si>
    <t xml:space="preserve">B./ </t>
  </si>
  <si>
    <t>OBRTNIŠKA DELA</t>
  </si>
  <si>
    <t>B1.0</t>
  </si>
  <si>
    <t>B2.0</t>
  </si>
  <si>
    <t>B3.0</t>
  </si>
  <si>
    <t>B4.0</t>
  </si>
  <si>
    <t>B5.0</t>
  </si>
  <si>
    <t>B6.0</t>
  </si>
  <si>
    <t>SKUPAJ OBRTNIŠKA DELA</t>
  </si>
  <si>
    <t>A/1.0</t>
  </si>
  <si>
    <t>Pripravljalna dela</t>
  </si>
  <si>
    <t>Pripravljalna dela izvajata v okviru svojih kompetenc investitor in izvajalec del.
Investitor mora pred pričetkom o nameravanem pričetku del obvestiti ustrezne institucije in
okoliške prebivalce in jih posebej opozoriti, da se v času rušenja ne zadržujejo v bližini objekta.</t>
  </si>
  <si>
    <t>Opis del</t>
  </si>
  <si>
    <t>Količina</t>
  </si>
  <si>
    <t>Cena/EM</t>
  </si>
  <si>
    <t>Skupaj</t>
  </si>
  <si>
    <t>m2</t>
  </si>
  <si>
    <t>m1</t>
  </si>
  <si>
    <t>m3</t>
  </si>
  <si>
    <t>kom</t>
  </si>
  <si>
    <t>kpl</t>
  </si>
  <si>
    <t>ur</t>
  </si>
  <si>
    <t>A/2.0</t>
  </si>
  <si>
    <t>ZEMELJSKA DELA</t>
  </si>
  <si>
    <t>Splošna določila za zemeljska dela :</t>
  </si>
  <si>
    <t xml:space="preserve">Vse količine so izračunane za celotno območje izkopa in nasipa v raščenem stanju razen, če ni v postavki drugače določeno. Pri postavkah zemeljskih del je potrebno še zajeti: </t>
  </si>
  <si>
    <r>
      <t xml:space="preserve">1. Vsa utrjevanja dna izkopa, tampona, nasutij in zasipov je potrebno izvajati do predpisane zbitosti v skladu z načrtom gradbenih konstrukcij in geotehničnim poročilom ali po navodilih projektanta. </t>
    </r>
    <r>
      <rPr>
        <i/>
        <sz val="9"/>
        <rFont val="Arial Narrow"/>
        <family val="2"/>
      </rPr>
      <t>V ceno je vkalkulirati izdelavo poročila o opravljenih meritvah utrjene tamponske temeljne blazine, v kolikor je to potrebno.</t>
    </r>
  </si>
  <si>
    <t>2. Pred izvedbo zasipa se je obvezno posvetovati s statikom ali nadzorom zaradi večplastne, mešane sestave zasipa in morebitne souporabe izkopanega materiala.</t>
  </si>
  <si>
    <t xml:space="preserve">3. Pred izvedbo izkopa je potrebno parcelo pripraviti za obdelavo: odstraniti manjše grmičevje in pokositi zelenico. </t>
  </si>
  <si>
    <r>
      <t xml:space="preserve">4. </t>
    </r>
    <r>
      <rPr>
        <i/>
        <sz val="9"/>
        <rFont val="Arial Narrow"/>
        <family val="2"/>
      </rPr>
      <t xml:space="preserve">Obračun izkopanih, nasutih, zasutih in odpeljanih materialov se obračunava v raščenem stanju. Stalne koeficiente razrahljivosti je upoštevati v E.M. posamezne postavke. </t>
    </r>
  </si>
  <si>
    <t xml:space="preserve">Količine za zemeljska dela so preračunane na osnovi mačrta arhitekture.  </t>
  </si>
  <si>
    <t>Izkop se obračunava na podlagi profilov posnetih, pred pričetkom del in po končanem delu.</t>
  </si>
  <si>
    <t>ZEMELJSKA DELA IZVAJATI SKLADNO Z GEOMEHANSKIMI ZAHTEVAMI!</t>
  </si>
  <si>
    <t>EM</t>
  </si>
  <si>
    <t>SKUPAJ ZEMELJSKA DELA</t>
  </si>
  <si>
    <t>A/3.0</t>
  </si>
  <si>
    <t>BETONSKA DELA</t>
  </si>
  <si>
    <t>Splošna določila za betonska dela :</t>
  </si>
  <si>
    <t xml:space="preserve">Pri izvajanju betonskih, armirano betonskih del je upoštevati vse pogoje, katere navaja in predpisuje Pravilnik o tehničnih normativih za beton in armirani beton in Projekt betona, katerega izdela izvajalec. Armatura se izdeluje v skladu s PZI projektom gradbenih konstrukcij; pri čemer je upoštevati vse pogoje in navodila za izdelavo iz vseh načrtov.  Posebej pa je treba upoštevati sledeče: </t>
  </si>
  <si>
    <t xml:space="preserve">1. Opaži morajo biti čisti in v celoti pripravljeni za betoniranje (močenje). Črpni beton se ne sme vgrajevati z višine večje od 1m! Betonirati se lahko začne šele po pregledu podlage, odrov, opažev in armature. Vse vezi, stebri in preklade pod ploščami se betonirajo skupaj s ploščo! Beton se ročno vgrajuje samo v predelne stene in v primerih kadar to dovoli nadzor. </t>
  </si>
  <si>
    <t>2. Armatura ne sme rjaveti, pred montažo  jo je potrebno očistiti nečistoč, upoštevati je debelino zaščitne plasti betona, pritrjen mora biti tako, da ostane med betoniranjem na svojem mestu.</t>
  </si>
  <si>
    <t xml:space="preserve">3. Pred naročilom je upoštevati navedene eurokode in oznake betona; po končanem betoniranju je vgrajen beton potrebno zaščititi in negovati v skladu s pravili stroke. </t>
  </si>
  <si>
    <t xml:space="preserve">4.  Nadomestila za izvedbo elementov z naklonom  do 5 % od vodoravnosti se posebej ne priznava. Za vidne konstrukcije se smatrajo vse tiste konstrukcije, ki po končani izdelavi ostanejo neometane. </t>
  </si>
  <si>
    <t xml:space="preserve">5. Dopustna odstopanja za pravokotnost, dimenzije in ravnost posameznih betonskih ali armiranobetonskih konstrukcij so določena po določilih DIN 18202. </t>
  </si>
  <si>
    <t xml:space="preserve">6. Pred začetkom betonskih del morata biti opaž in armatura popolnoma pripravljena. Odprtine za instalacijske vode morajo biti nameščene na točno predvidenih lokacijah, nameščena morajo biti vsa sidra, podometna inštalacija in ostali podometni elementi. </t>
  </si>
  <si>
    <t>7. Pred pričetkom gradnje mora izvajalec izdelati Projekt betona v skladu z veljavno zakonodajo in ga predložiti nadzoru in projektantu gradbenih konstrukcij v pregled in potrditev! Pripadajoči stroški morajo biti že vkalkulirani v ceno posamezne E.M. vgrajenega betona. Betoni so v celoti izdelani v skladu z SIST EN 206-1!</t>
  </si>
  <si>
    <t>kg</t>
  </si>
  <si>
    <t>SKUPAJ BETONSKA DELA</t>
  </si>
  <si>
    <t>A/4.0</t>
  </si>
  <si>
    <t>TESARSKA DELA - OPAŽ</t>
  </si>
  <si>
    <t>Splošna določila za tesarska dela :</t>
  </si>
  <si>
    <t>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 Hkrati je potrebno upoštevati tudi sledeče:</t>
  </si>
  <si>
    <t xml:space="preserve">1. Varovalni odri, ki služijo varovanju življenja, izvajalcev ter ostalih na gradbišču se za čas izvajanja ne obračunavajo  posebej, ampak jih je potrebno upoštevati v cenah za enoto posameznih postavk, v kolikor to ni v popisu posebej opisano in označeno. </t>
  </si>
  <si>
    <t xml:space="preserve">2. Amortizacijsko stopnjo opažev in odrov ne glede na dobo za ves čas gradnje na objektu oziroma posamezne faze pri gradnji tudi takrat, kadar je  v posamezni postavki amortizacija določena. </t>
  </si>
  <si>
    <t xml:space="preserve">3. Stroške za morebitne statične presoje stabilnosti, sidranja in preizkuse opažev, delovnih odrov, varovalnih ali pomičnih odrov je vkalkulirati v cene po enoti posameznih postavk.  </t>
  </si>
  <si>
    <t xml:space="preserve">4.  Opaži  morajo biti izdelani po merah iz projekta ali posameznih načrtov z vsemi potrebnimi podporami z vodoravno in diagonalno povezavo tako, da so stabilni in vzdržijo vse obtežbe; površine morajo biti čiste in ravne; Vidni opaž se smatra v primeru ko konstrukcija po razopaževanju ostane neometana.  </t>
  </si>
  <si>
    <t>5. V vseh postavkah tesarskih del je v ceni za enoto mere opažev obvezno zajeti potrebno opaževanje, razopaževanje, čiščenje in mazanje opažev ter zlaganje na primernih deponijah skupaj z vsemi transporti in pomožnimi deli.</t>
  </si>
  <si>
    <t>SKUPAJ TESARSKA DELA</t>
  </si>
  <si>
    <t>A/5.0</t>
  </si>
  <si>
    <t>ZIDARSKA DELA</t>
  </si>
  <si>
    <t>Splošna določila za zidarska dela :</t>
  </si>
  <si>
    <t>Zidarska dela se morajo izvajati po določilih veljavnih tehničnih predpisov in normativov v soglasju z obveznimi standardi.</t>
  </si>
  <si>
    <t>Vgrajeni materiali za ta dela morajo po kvaliteti ustrezati določilom veljavnih tehničnih predpisov in slstandardov.</t>
  </si>
  <si>
    <t>Kvaliteta malt za zidarska dela mora ustrezati določilom veljavnih tehničnih predpisov in standardov.</t>
  </si>
  <si>
    <t>Zidanje z opeko :</t>
  </si>
  <si>
    <t>Splošni pogoji:</t>
  </si>
  <si>
    <t xml:space="preserve">Zidanje mora biti čisto, s pravilno vezavo opeke.Stiki morajo biti dobro zaliti z malto, vrste popolnoma vodoravne, malta pa ne sme </t>
  </si>
  <si>
    <t>biti v debelejšem sloju kot 15 mm. Vse površine morajo biti popolnoma ravne in navpične, odvečna malta iz stikov se mora odst-</t>
  </si>
  <si>
    <t>raniti, dokler je še sveža; Kvaliteta opeke in malte mora ustrezati zahtevam splošnih določil in opisu standardov za zidarska del.</t>
  </si>
  <si>
    <t>Izolacije :</t>
  </si>
  <si>
    <t>Splošni pogoji :</t>
  </si>
  <si>
    <t xml:space="preserve">            - vse izolacije morajo ustrezati splošnim določilom veljavnih tehničnih predpisov, drugih normativov in obveznih standardov</t>
  </si>
  <si>
    <t>kos</t>
  </si>
  <si>
    <t>SKUPAJ ZIDARSKA DELA</t>
  </si>
  <si>
    <t>A/6.0</t>
  </si>
  <si>
    <t>FASADERSKA DELA</t>
  </si>
  <si>
    <t>Splošna določila za fasaderska dela :</t>
  </si>
  <si>
    <r>
      <t>OPOMBA:</t>
    </r>
    <r>
      <rPr>
        <sz val="9"/>
        <rFont val="Arial Narrow"/>
        <family val="2"/>
      </rPr>
      <t xml:space="preserve">  Za dopustna odstopanja za pravokotnost in površinsko ravnost fasade veljajo določila po DIN 18202. V ceni upoštevati vse zaključke na obodnih zidovih in stikih različnih materialov ter vse potrebne kotnike, odkapne robove, bandaže in dodatne ojačitve pri odprtinah.</t>
    </r>
  </si>
  <si>
    <t>1. Izvajalec pred pričetkom del preveri ravnost površine in njeno tolerančno območje, stanje površine (vlažnost, čistost, homogenost podlage, mastni madeži…) ter napake pred pričetkom del odpraviti.</t>
  </si>
  <si>
    <t xml:space="preserve">2. Izolacija fasade mora ustrezati sledečim parametrom in standardom: SIST EN 12667 (toplotna prevodnost), SIST EN 13501 (odziv na ogenj), SIST EN 1609 in 12087 (vodovpojnost), SIT EN 12086 (difuzijska upornost vodni pari) in DIN 4102/T17 (tališče). Pred pričetkom mora izvajalec uskladiti detajle pritrjevanja odkapnih obrob in razne preboje na fasadi. </t>
  </si>
  <si>
    <t>OBVEZNO JE POTREBNO KONTROLIRATI SESTAVE PO POSAMEZNIH POSTAVKAH V "SESTAVAH KONSTRUKCIJ", KI SO MERODAJNE ZA IZDELAVO PONUDBE!</t>
  </si>
  <si>
    <t>A6.1</t>
  </si>
  <si>
    <t>A6.2</t>
  </si>
  <si>
    <t>A6.3</t>
  </si>
  <si>
    <t>Kompletna dobava materiala in izdelava fasade,  skupaj s pritrdilnim in veznim materialom z vsemi pomožnimi, pripravljalnimi in zaključnimi deli in odri ter vsemi potrebnimi horizontalnimi in vertikalnimi transporti</t>
  </si>
  <si>
    <t>Glej detajle in fasadne pasove!</t>
  </si>
  <si>
    <t>Sestava fasadne obloge:</t>
  </si>
  <si>
    <t>►lepilo toplotnoizolacijske obloge</t>
  </si>
  <si>
    <t>►dvodelna plastična razcepna sidra</t>
  </si>
  <si>
    <t>►osnovni omet - spodnji in zgornji sloj</t>
  </si>
  <si>
    <t>►armaturna mrežica</t>
  </si>
  <si>
    <t>►osnovni armirni sloj +  vremensko odporen pastozni zaključni omet s silikonskim vezivom in funkcionalnim  vezivom za hitro sušenje, tipa baumit startop barvni odtenek določi projektant na osnovi barvne karte proizvajalca</t>
  </si>
  <si>
    <t>A6.4</t>
  </si>
  <si>
    <t>A6.5</t>
  </si>
  <si>
    <t>Sestava obloge fasadnega podstavka:</t>
  </si>
  <si>
    <t>A6.6</t>
  </si>
  <si>
    <t>SKUPAJ FASADERSKA DELA</t>
  </si>
  <si>
    <t>B./</t>
  </si>
  <si>
    <t>B/1.0</t>
  </si>
  <si>
    <t>KROVSKO KLEPARSKA DELA</t>
  </si>
  <si>
    <t>Splošna določila za krovska dela :</t>
  </si>
  <si>
    <t>Pri izvajanju krovskih del je upoštevati vsa pripravljalna dela, pomožna dela zaključna dela. Hkrati je potrebno tudi upoštevati:</t>
  </si>
  <si>
    <t>1. Vse lesene konstrukcije morajo biti izvršene strokovno pravilno, po obstoječih tehničnih predpisih.</t>
  </si>
  <si>
    <t>2. Vse vgrajene lesene konstrukcije morajo biti površinsko obdelane in zaščitene pred gnitjem, delovanjem vlage in mrčesom.</t>
  </si>
  <si>
    <t>3. V ceni vseh postavk je zajeti vsa dela, ves osnovni, pritrdilni in tesnilni material, vse prenose, finalno obdelavo, z robnimi zaključki in po navodilih proizvajalca materiala vse za gotovo vgrajene elemente. Vse mere je preveriti na licu mesta.</t>
  </si>
  <si>
    <t>4. V ceni vseh postavk je zajeti vse potrebne delovne odre.</t>
  </si>
  <si>
    <t>5. Izvedba detajlov po projektni dokumentaciji in priporočilih proizvajalcev.</t>
  </si>
  <si>
    <t>Splošna določila za  kleparska dela:</t>
  </si>
  <si>
    <t>Pri izvajanju kleparskih del je upoštevati vsa pripravljalna dela, pomožna dela zaključna dela. Hkrati je potrebno tudi upoštevati:</t>
  </si>
  <si>
    <t xml:space="preserve">1.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</si>
  <si>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2. Krovci in kleparji na strehi morajo biti zavarovani v skladu z predpisi in zakonom o Varstvu pri delu (vsa varovala, ki služijo za uporabo osebne zaščitne opreme v skladu z SIST EN 354, SIST EN 355, SIST EN 360, SIST EN 362 in Zakonom o varstvu in zdravju pri delu.).</t>
  </si>
  <si>
    <t xml:space="preserve">3. Obložene površine morajo biti vertikalno in horizontalno ravne s finalno obdelanimi robovi na stikih sten in na vogalih. </t>
  </si>
  <si>
    <t>4. Vse detajle vgrajenih elementov in detajle izvedbe pisno potrdi arhitekt!</t>
  </si>
  <si>
    <t>SKUPAJ KROVSKO KLEPARSKA DELA</t>
  </si>
  <si>
    <t>B/2.0</t>
  </si>
  <si>
    <t>KLJUČAVNIČARSKA DELA</t>
  </si>
  <si>
    <t>SKUPAJ KLJUČAVNIČARSKA DELA</t>
  </si>
  <si>
    <t>B/3.0</t>
  </si>
  <si>
    <t>MIZARSKA DELA</t>
  </si>
  <si>
    <t>Splošna določila za mizarska dela:</t>
  </si>
  <si>
    <t>Pri izvajanju del je upoštevati vsa pripravljalna dela, pomožna dela zaključna dela. Hkrati je potrebno tudi upoštevati:</t>
  </si>
  <si>
    <t xml:space="preserve">1. V ceno za enoto mere morajo biti vračunani stroški za izdelavo delavniških načrtov ter detajlov za izvedbo posameznih konstrukcijskih elementov in izdelava predizmer na objektu.  </t>
  </si>
  <si>
    <t>2. Pred izdelavo izdelkov, je potrebno izdelati vzorčni kos, ki ga pisno potrdi investitor.</t>
  </si>
  <si>
    <t xml:space="preserve">Kompletna nabava, dobava in montaža </t>
  </si>
  <si>
    <t>SKUPAJ MIZARSKA DELA</t>
  </si>
  <si>
    <t>B/4.0</t>
  </si>
  <si>
    <t>STAVBNO POHIŠTVO</t>
  </si>
  <si>
    <t>Splošna določila za stavbno pohištvo:</t>
  </si>
  <si>
    <t>OKNA</t>
  </si>
  <si>
    <t>B4.1</t>
  </si>
  <si>
    <t>VRATA</t>
  </si>
  <si>
    <t>SKUPAJ STAVBNO POHIŠTVO</t>
  </si>
  <si>
    <t>B/5.0</t>
  </si>
  <si>
    <t>B/6.0</t>
  </si>
  <si>
    <t>Splošna določila za tlakarska dela:</t>
  </si>
  <si>
    <r>
      <t>OPOMBA:</t>
    </r>
    <r>
      <rPr>
        <sz val="9"/>
        <rFont val="Arial Narrow"/>
        <family val="2"/>
      </rPr>
      <t xml:space="preserve"> Pri izvajanju tlakarskih del je upoštevati vsa pripravljalna dela, pomožna dela zaključna dela. Hkrati je potrebno tudi upoštevati:</t>
    </r>
  </si>
  <si>
    <t>1. Pred polaganjem talnih oblog je predhodno pregledati delovno površino in izvesti potrebna preddela</t>
  </si>
  <si>
    <t>2. Pred polaganjem izvajalec skupaj z nadzorom in projektantom arhitekture pregleda površine oblaganja določi lokacije, način in smer oblaganja tlaka in polaganja talnih oblog</t>
  </si>
  <si>
    <t>SKUPAJ TLAKARSKA DELA</t>
  </si>
  <si>
    <t>PRIPRAVLJALNA DELA</t>
  </si>
  <si>
    <t>PROJEKTANTSKI PREDRAČUN GRADBENO OBRTNIŠKIH DEL</t>
  </si>
  <si>
    <t>UVOD V PROJEKTANTSKI PREDRAČUN DEL</t>
  </si>
  <si>
    <r>
      <t>SPLOŠNA OPOMBA</t>
    </r>
    <r>
      <rPr>
        <sz val="10"/>
        <rFont val="Arial Narrow"/>
        <family val="2"/>
        <charset val="238"/>
      </rPr>
      <t xml:space="preserve">: </t>
    </r>
    <r>
      <rPr>
        <b/>
        <sz val="10"/>
        <rFont val="Arial Narrow"/>
        <family val="2"/>
      </rPr>
      <t>PZI</t>
    </r>
    <r>
      <rPr>
        <sz val="10"/>
        <rFont val="Arial Narrow"/>
        <family val="2"/>
      </rPr>
      <t xml:space="preserve"> projektantski popis in projektantski predračun je izdelan na podlagi PZI projekta, razgovora z naročnikom in uporabniki ter posameznimi ostalimi projektanti in načrtovalci. Popis zajema gradbeno obrtniška in inštalacijska dela za območje energetske sanacije in rekonstrukcije obstoječega objekta. Pred izdelavo ponudbe je obvezen ogled lokacije objekta in projektne dokumentacije. Izvajalec je dolžan pri sestavi ponudbe upoštevati grafične in tekstualne dele projekta (DGD, PZI). V primeru tiskarskih napak in neskladij v projektu je dolžan na to opozoriti projektanta pred oddajo ponudbe.  V sledečem popisu morajo biti v vseh postavkah vkalkulirane in upoštevane sledeče pripombe:  </t>
    </r>
  </si>
  <si>
    <t xml:space="preserve">Kompletna dobava cevi in postavitev ter kasnejša demontaža fasadnega odra iz H ali cevnih elementov, višine do 13.00 m za izvedbo fasade brez zaščitne ponjave z vsemi potrebnimi vertikalnimi in horizontalnimi prehodi na posamezne delovne platoje, varnostnimi ograjami in potrebnimi sidri, pod oder se položi folija ali filc, da se lepilo ali zaključni sloj ne prime na asfalt oz. finalni zunanji tlak, v ceno zajeti tudi končno čiščenje, postavitev vseh začasnih prehodov in morebitnih lovilnih odrov v kolikor je potrebno. </t>
  </si>
  <si>
    <r>
      <t>Doplačilo za napenjanje zaščitne ponjave po fasadnem odru: ponjava služi varnostnemu namenu za protiprašno zaščito, preprečuje padanje predmetov in omogoča nemoten potek dela izvajalcem;</t>
    </r>
    <r>
      <rPr>
        <b/>
        <i/>
        <sz val="9"/>
        <rFont val="Arial Narrow"/>
        <family val="2"/>
      </rPr>
      <t xml:space="preserve"> </t>
    </r>
    <r>
      <rPr>
        <b/>
        <i/>
        <u/>
        <sz val="9"/>
        <rFont val="Arial Narrow"/>
        <family val="2"/>
      </rPr>
      <t>izdela se jo na zahtevo nadzora ali investitorja!</t>
    </r>
  </si>
  <si>
    <t>Čiščenje  površine obodnih konstrukcij, odstranitev umazanije ter  sanacija morebitnih segradiranih območij, gradbena sanacija, izravnava in osušitev celotne površine in priprava ustrezne podlage za nanos toplotne izolacije. Odprtine so odštete v celoti. Vključno z vsemi pomožnimi deli in materialom.</t>
  </si>
  <si>
    <t>A6.7</t>
  </si>
  <si>
    <t>A6.8</t>
  </si>
  <si>
    <t>Kompletna dobava materiala in izdelava zunanjih okenskih in vratnih špalet,  skupaj s pritrdilnim in veznim materialom z vsemi pomožnimi, pripravljalnimi in zaključnimi deli in odri ter vsemi potrebnimi horizontalnimi in vertikalnimi transporti. Pri izvedbi fasadnih špalet upoštevati, da se vse okenske in vratne odprtine obdelajo s PVC vogalniki z mrežico (vertikalni zunanji rob).  Vse kontaktne površine med špaletami in okvirji stavbnega pohištva (okna, vrata) se obdelajo z zaključno letvijo (npr. Baumit Fensteranschlussprofil). Na zunanjih robovih zgornjih-horizontalnih  špalet nad okni in vrati se vgradi PVC odkapni profil z mrežico, npr. Baumit Tropfkantenprofil.  Vsi vogali objekta morajo biti obdelani s PVC vogalniki, kot tudi izvedeno diagonalno armiranje s kosi armaturne mrežice, na vseh vogalih okenskih in vratnih odprtin. Količina ocenjena, obračun po dejanskih količinah. Izvedbo del potrdi nadzornik!</t>
  </si>
  <si>
    <t>►zaključni sloj - kot npr. Baumit MosaikTop</t>
  </si>
  <si>
    <r>
      <t xml:space="preserve">Kompletna izdelava </t>
    </r>
    <r>
      <rPr>
        <b/>
        <i/>
        <u/>
        <sz val="10"/>
        <rFont val="Arial Narrow"/>
        <family val="2"/>
      </rPr>
      <t>podstavka fasade (cokel)</t>
    </r>
    <r>
      <rPr>
        <sz val="10"/>
        <rFont val="Arial Narrow"/>
        <family val="2"/>
      </rPr>
      <t>, vključno z vsemi pomožnimi deli in materiali.</t>
    </r>
  </si>
  <si>
    <t>okno O1</t>
  </si>
  <si>
    <t xml:space="preserve"> - opombe: podane zidarske odprtine, vse mere preveriti na objektu, obvezni atesti v skladu z zakonodajo, 
v ponudbi je potrebno zajeti ves potreben vgradni in zaklučni material, RAL vgradnja na zunanji rob zida,</t>
  </si>
  <si>
    <t>-</t>
  </si>
  <si>
    <t>m</t>
  </si>
  <si>
    <t>OPOMBA:</t>
  </si>
  <si>
    <t>Kompletna dobava materiala in izdelava fasade cokla,  skupaj s pritrdilnim in veznim materialom z vsemi pomožnimi, pripravljalnimi in zaključnimi deli in odri ter vsemi potrebnimi horizontalnimi in vertikalnimi transporti</t>
  </si>
  <si>
    <t>Kompletna dobava materiala in izdelava fasade vkopanega dela opne,  skupaj s pritrdilnim in veznim materialom z vsemi pomožnimi, pripravljalnimi in zaključnimi deli in odri ter vsemi potrebnimi horizontalnimi in vertikalnimi transporti</t>
  </si>
  <si>
    <t xml:space="preserve">SPLOŠNI OPIS  STAVBNEGA POHIŠTVA </t>
  </si>
  <si>
    <t>1.</t>
  </si>
  <si>
    <t>Zakoličba objekta</t>
  </si>
  <si>
    <t>2.</t>
  </si>
  <si>
    <t>Zavarovanje profilov</t>
  </si>
  <si>
    <t>3.</t>
  </si>
  <si>
    <t>organizacija gradbišča, postavitev ograj in zavarovanje gradbišča</t>
  </si>
  <si>
    <t>4.</t>
  </si>
  <si>
    <t>varnostni načrt</t>
  </si>
  <si>
    <t xml:space="preserve">5. </t>
  </si>
  <si>
    <t>Vodenje gradbišča - delovodja in priprava dokazila o zanesljivosti objekta DZO</t>
  </si>
  <si>
    <t>252 m2</t>
  </si>
  <si>
    <t xml:space="preserve">Izkop zemlje v III. do IV. Kategorije in nakladanje na kamion </t>
  </si>
  <si>
    <t>5.</t>
  </si>
  <si>
    <t>6.</t>
  </si>
  <si>
    <t>Planiranje in utrjevanje planuma izkopa</t>
  </si>
  <si>
    <t>7.</t>
  </si>
  <si>
    <t>Dobava , vgradnja in utrjevanje tampona 0-32mm v povprečni debelini 80cm</t>
  </si>
  <si>
    <t>8.</t>
  </si>
  <si>
    <t>Dobava in vgradnja drenažnega gramoza 16-45mm ob zunanjih stenah objekta</t>
  </si>
  <si>
    <t>ARMATURA</t>
  </si>
  <si>
    <t>Strojna izdelava in ročna montaža enostavne armature iz betonskega jekla RA400/500 nad fi 12 mm | izdelava in montaža skupaj-glej PZI načrt</t>
  </si>
  <si>
    <t>Strojna izdelava in ročna montaža enostavne armature iz betonskega jekla RA400/500 do fi 12 mm | izdelava in montaža skupaj -glej PZI načrt</t>
  </si>
  <si>
    <t>Rezanje, polaganje in vezanje armature iz armaturnih mrež MAG | armaturne mreže 5-8 kg/m2 -glej PZI načrt</t>
  </si>
  <si>
    <t>BETON</t>
  </si>
  <si>
    <t xml:space="preserve">Strojno vgrajevanje podložnega betona C20/25 v povprečni debelini d=10cm </t>
  </si>
  <si>
    <t>Strojno vgrajevanje betona(temeljne plošče, dpl= 35cm) v armirane konstrukcije preseka do 0.35 m3/m2-m beton iz naravne frakcije | črpni beton C 30/37 (mb 40) z dodatkom za vodotesnost</t>
  </si>
  <si>
    <t>Strojno vgrajevanje betona v armirane konstrukcije AB stebri pritličja 25/25 cm višine 400 cm. beton iz naravne frakcije | črpni beton C 30/37 (mb 30) z opiranjem do 4,0m</t>
  </si>
  <si>
    <t>9*(0,25*0,25)*4,00=2,25</t>
  </si>
  <si>
    <t>Strojno vgrajevanje betona v armirane konstrukcije AB stene /slopi / pritličje debeline 25 ...cm višine 400 cm. beton iz naravne frakcije | črpni beton C 30/37 (mb 30) z opiranjem do 4,0m</t>
  </si>
  <si>
    <t>50 m3</t>
  </si>
  <si>
    <t>Strojno vgrajevanje betona v armirane konstrukcije AB stebri nadstropja 25/25  cm višine 400 cm. beton iz naravne frakcije | črpni beton C 30/37 (mb 30) z opiranjem do 4,0m</t>
  </si>
  <si>
    <t>4*(0,25*0,25)*1,5=0,40</t>
  </si>
  <si>
    <t>3*(0,25*0,25)*2,05=0,40</t>
  </si>
  <si>
    <t>3*(0,25*0,25)*3,25=0,65</t>
  </si>
  <si>
    <t>2*(0,25*0,25)*4,35=0,55</t>
  </si>
  <si>
    <t>2*(0,25*0,25)*3,4=0,45</t>
  </si>
  <si>
    <t>2*(0,25*0,25)*2,4=0,30</t>
  </si>
  <si>
    <t>9.</t>
  </si>
  <si>
    <t>Strojno vgrajevanje betona v armirane konstrukcije AB  nosilci nad stebri nadstropja beton iz naravne frakcije | črpni beton C 30/37 (mb 30) z opiranjem do 4,5m</t>
  </si>
  <si>
    <t>0,30*0,25 * 10,81 =0,82</t>
  </si>
  <si>
    <t>0,30*0,25 * 8,1 =0,61</t>
  </si>
  <si>
    <t>0,25*0,25 * 15,9 =1,00</t>
  </si>
  <si>
    <t>10.</t>
  </si>
  <si>
    <t>Strojno vgrajevanje betona (v armirane konstrukcije AB plošče medetažne med pritličjem in nadstropjem)  beton iz naravne frakcije | črpni beton C 30/37 (mb 30) s podpiranjem do višine 4,0m</t>
  </si>
  <si>
    <t>20,8 * 8,05 = 167,44 *0,22=36,85 m3</t>
  </si>
  <si>
    <t>11.</t>
  </si>
  <si>
    <t>Strojno vgrajevanje betona (v armirane konstrukcije stopniščnih ram , podestov  ) beton iz naravne frakcije | črpni beton C 30/37 (mb 30) z opiranjem do 4,0 m</t>
  </si>
  <si>
    <t>2,6 *1,2=3,12 m3</t>
  </si>
  <si>
    <t>12.</t>
  </si>
  <si>
    <t>režijske ure za ročno rušenje odprtin med obstoječim in predvidenim delom stavbe</t>
  </si>
  <si>
    <t xml:space="preserve">PK </t>
  </si>
  <si>
    <t xml:space="preserve">NK </t>
  </si>
  <si>
    <t>Opaž ravnih armiranobet. medetažnih plošč z deskami in podporami do 4.00m višine opaženje, razopaženje in čiščenje | opaž ravnih betonskih plošč</t>
  </si>
  <si>
    <t>Opaž stopnišča s podporami do 3.00m. višine opaženje, razopaženje in čiščenje | opaž ravnih stopniščnih ram.</t>
  </si>
  <si>
    <t>stranske površine stopniščnih ram = 5,2m2</t>
  </si>
  <si>
    <t>višina stopnic 23*1,2*0,2 = 5,6m2</t>
  </si>
  <si>
    <t>rame spodnji opaž = 12,8m2</t>
  </si>
  <si>
    <t>Opaž betonskih stebrov in vezi  z opiranjem do 4,00 m  z opažnimi ploščami, opaženje, razopaženje</t>
  </si>
  <si>
    <t>nosilci nadstropje</t>
  </si>
  <si>
    <t>(0,30+0,25)*2 * 10,81 = 12</t>
  </si>
  <si>
    <t>(0,30+0,25)*2* 10,81 = 12</t>
  </si>
  <si>
    <t>(0,30+0,25)*2* 8,1 = 9</t>
  </si>
  <si>
    <t>(0,30+0,25)*2 * 8,1 = 9</t>
  </si>
  <si>
    <t>(0,30+0,25)*2 * 15,9 =18</t>
  </si>
  <si>
    <t>stebri pritličje</t>
  </si>
  <si>
    <t>9*(0,25+0,25)*2*4,00=36</t>
  </si>
  <si>
    <t>stebri nadstropje</t>
  </si>
  <si>
    <t>4*(0,25+0,25)*2*1,5=12</t>
  </si>
  <si>
    <t>3*(0,25+0,25)*2*2,05=12,3</t>
  </si>
  <si>
    <t>3*(0,25+0,25)*2*3,25=19,5</t>
  </si>
  <si>
    <t>2*(0,25+0,25)*2*4,35=17,4</t>
  </si>
  <si>
    <t>2*(0,25+0,25)*2*3,4=13,6</t>
  </si>
  <si>
    <t>2*(0,25+0,25)*2*2,4=9,6</t>
  </si>
  <si>
    <t>Opaž betonskih sten v pritličju  z opiranjem do 4,00 m  z opažnimi ploščami, opaženje, razopaženje. V količini je zajet opaž na obeh straneh ab sten.</t>
  </si>
  <si>
    <t>Opaž temeljne plošče z deskami ali plohi, opaženje razopaženje in čiščenje | enostranski opaž višine do 50cm</t>
  </si>
  <si>
    <t xml:space="preserve">izvedba gradbenega odra za izvedbo gradnje zidov </t>
  </si>
  <si>
    <t>z vsemi potrebnimi sidri in  z vsemi transporti</t>
  </si>
  <si>
    <t>izvvedba in dobava zunanjih kamnitih polic</t>
  </si>
  <si>
    <t>Dobava in vgraditev manjših elementov, ocenjeno:</t>
  </si>
  <si>
    <t>kom.</t>
  </si>
  <si>
    <t>Dobava in vgraditev kanalizacijskih SN-8 cevi</t>
  </si>
  <si>
    <t>fi 125</t>
  </si>
  <si>
    <t>vgradnih z profilacijo in inox kotniki</t>
  </si>
  <si>
    <t>Zidarska in težaška pomoč obrtnikom in instalater-</t>
  </si>
  <si>
    <t>jem, ocenjeno:</t>
  </si>
  <si>
    <t>KD ur</t>
  </si>
  <si>
    <t>PK ur</t>
  </si>
  <si>
    <t>material 15 % od dela</t>
  </si>
  <si>
    <t>%</t>
  </si>
  <si>
    <t>2 x gradbeno čiščenje vseh netto površin</t>
  </si>
  <si>
    <t>Finalno čiščenje oken, vrat, keramike,</t>
  </si>
  <si>
    <t>ocenjeno</t>
  </si>
  <si>
    <t>Dobava in polaganje čepaste folije tefond na stene pred zasipom</t>
  </si>
  <si>
    <t xml:space="preserve">Dobava in izvedba termo-hidro izolacije z xps izolacijo na vkopane stene v debelini 12 cm </t>
  </si>
  <si>
    <t>Dobava in izvedba hidro izolacije z hidrostop elastik zmesjo na vkopane stene  in muldo</t>
  </si>
  <si>
    <t xml:space="preserve">Dobava in izvedba hidro stop 94 izolacije na  podložni beton </t>
  </si>
  <si>
    <t>Dobava in izvedba premičnih odrov za opaženje in vgrajevanje armature na notranji strani objekta</t>
  </si>
  <si>
    <t>Dobava in izvedba stalnih odrov za opaženje in vgrajevanje armature na zunanji strani objekta</t>
  </si>
  <si>
    <t>zaščita ab betonske plošče obdelana z sika pro sil</t>
  </si>
  <si>
    <t>(namesto folije proti izsuševanju betona)</t>
  </si>
  <si>
    <t>►toplotna izolacija iz eps za kontaktne fasade za oblogo špalet, tipa KI FKD, (λmax=0,039 w/mk, razplastna trdnost ≥ 15 kpa) debeline 3,00 cm</t>
  </si>
  <si>
    <t>Kleparska dela so izvedena z pocinkano prašno barvano pločevino</t>
  </si>
  <si>
    <t>deb. 0,6 mm.</t>
  </si>
  <si>
    <t xml:space="preserve">izvedba in dobava Alu čelne obrobe (Bordo rdeče) do 50 cm razvite širinestrešne kritine ,vključno z vsem pritrdilnim materialom </t>
  </si>
  <si>
    <t xml:space="preserve">izvedba in dobava Alu slemenske obrobe (Bordo rdeče) do 50 cm razvite širine , vključno z vsem pritrdilnim materialom </t>
  </si>
  <si>
    <t xml:space="preserve">izvedba in dobava Alu  obrobe  na stiku med obstoječo in novo stavbo(Bordo rdeče) do 50 cm razvite širine , vključno z vsem pritrdilnim materialom </t>
  </si>
  <si>
    <t xml:space="preserve">izvedba in dobava Alu    žlebu (Bordo rdeče) do 33 cm razvite širine , vključno z vsem pritrdilnim materialom </t>
  </si>
  <si>
    <t xml:space="preserve">izvedba in dobava Alu  protimrčesne mrežice č (črne barve)  , vključno z vsem pritrdilnim materialom </t>
  </si>
  <si>
    <t xml:space="preserve">izvedba in dobava Alu  odkapne pločevine na žleb (Bordo rdeče) do 25 cm razvite širine , vključno z vsem pritrdilnim materialom </t>
  </si>
  <si>
    <t xml:space="preserve">Dobava in montaža okroglih odtočnih dvojnih kolen iz </t>
  </si>
  <si>
    <t>pocinkane ploč. deb. 0.6 mm FI 1250 mm.</t>
  </si>
  <si>
    <t>izvedba in dobava Alu  linijskih snegobranov , vključno z vsem pritrdilnim materialom za pritrjevanje na glavno nosilno strešno konstrukcijo  skozi strešne panele</t>
  </si>
  <si>
    <t xml:space="preserve">izvedba in dobava Alu  vertrikalnih odtočnih cevi fi 125 mm, vključno z vsem pritrdilnim materialom za pritrjevanje na fasado </t>
  </si>
  <si>
    <t xml:space="preserve">izvedba in dobava litoželeznih  vertrikalnih odtočnih cevi fi 125 mm, vključno z vsem pritrdilnim materialom za pritrjevanje na fasado </t>
  </si>
  <si>
    <t>1.0</t>
  </si>
  <si>
    <t>Splošni opis</t>
  </si>
  <si>
    <t xml:space="preserve">Čiščenje vseh površin s peskanjem obdelave Sa 2.5 po SIS 055900/1967 </t>
  </si>
  <si>
    <t>in odpraševanje</t>
  </si>
  <si>
    <t xml:space="preserve">Temeljna barva debeline minimalno 30 μm kot osnovni antikorozivni </t>
  </si>
  <si>
    <t>premaz izveden v delavnici.</t>
  </si>
  <si>
    <t xml:space="preserve">Izvedba in sistem AKZ mora ustrezati pravilniku o tehničnih merah in pogojih </t>
  </si>
  <si>
    <t xml:space="preserve">za zaščito kovinskih konstrukcij pred korozijo – U.L. SFRJ štev. 32/70 </t>
  </si>
  <si>
    <t>ali ustreznemu DIN standardu, ter SIST EN ISO 12944.</t>
  </si>
  <si>
    <t xml:space="preserve">Projektno dokumentacijo PZI, in PID  ( z delavniškimi načrti) mora izdelati </t>
  </si>
  <si>
    <t>izvajalec jeklene konstrukcije po statičnem izračunu PGD faze.</t>
  </si>
  <si>
    <t xml:space="preserve">PZI načrte z delavniškimi načrti morata  pregledati in s podpisom </t>
  </si>
  <si>
    <t>potrditi projektant gradbenih konstrukcij in arhitekt.</t>
  </si>
  <si>
    <t>2.0</t>
  </si>
  <si>
    <t>Opisi ključavničarskih izdelkov</t>
  </si>
  <si>
    <t>Merjenje na objektu</t>
  </si>
  <si>
    <t>Izdelava PZI, PID in delavniške dokumentacije</t>
  </si>
  <si>
    <t xml:space="preserve">Izdelava vseh izračunov vezanih na izdelavo elementov, </t>
  </si>
  <si>
    <t>potrebnih za doseganje predpisanih zahtev</t>
  </si>
  <si>
    <t>Preizkušanje posameznih elementov in dokazovanje kvalitete z atesti</t>
  </si>
  <si>
    <t>Ves potreben glavni, pomožni, pritrdilni in vezni material</t>
  </si>
  <si>
    <t>Izdelava vseh potrebnih zaključkov</t>
  </si>
  <si>
    <t>Izdelava elementov v obratu in montaža na objektu</t>
  </si>
  <si>
    <t>Vse potrebne transporte do mesta vgradnje</t>
  </si>
  <si>
    <t>Skladiščenje materiala na gradbišču</t>
  </si>
  <si>
    <t xml:space="preserve">Vsa potrebna pomožna sredstva za vgrajevanje na objektu, </t>
  </si>
  <si>
    <t>kot so lestve, delovni in pomožni odri, dvigalna tehnika (avtodvigalo) in podobno</t>
  </si>
  <si>
    <t>Usklajevanje z osnovnim načrtom in posvetovanje s projektantom</t>
  </si>
  <si>
    <t>Terminsko usklajevanje z ostalimi izvajalci na objektu</t>
  </si>
  <si>
    <t>Finalna obdelav po opisu</t>
  </si>
  <si>
    <t>Popravilo eventualne škode povzročene ostalim izvajalcem na objektu</t>
  </si>
  <si>
    <t>Čiščenje in odvoz odpadnega materiala na stalno deponijo</t>
  </si>
  <si>
    <t>Plačilo komunalne takse za stalno deponijo odpadnega materiala</t>
  </si>
  <si>
    <t>Vsa potrebna higijensko tehnična preventivna zaščita delavcev na gradbišču</t>
  </si>
  <si>
    <t>Dobava in montaža jeklenih profilov HEA 200 dolžine 8,05 m (ostrešje  ) , mere preverit po delavniških načrtih ostrešja  (HEA 200 - 12 kom), vključiti delavniške načrte jekla in sidrni sistem , ki ga potrdi odgovorni projektant gradbenih konstrukcij.                                   TEŽA=42,3 kg/m</t>
  </si>
  <si>
    <t>8,05 m*12 kom=96,6m*42,3kg =4086 kg</t>
  </si>
  <si>
    <t>kovinski nosilni  vzdolžni profili (pravokoten debelostenski jekleni  profil 100/100/5) za napušč (l=800 cm)TEŽA=17,38 kg/m</t>
  </si>
  <si>
    <t>8,05 m*2 kom=16,1m*17,38kg =279,818 kg</t>
  </si>
  <si>
    <t>kovinski nosilni  prečni profili (pravokoten debelostenski jekleni  profil 100/100/5 ) za napušč (l=80 cm)TEŽA=17,38 kg/m</t>
  </si>
  <si>
    <t xml:space="preserve">nosilni profili ki so sestavljeni iz pravokotnih debelostenskih profilov 100/100/8 in so pritrjeni </t>
  </si>
  <si>
    <t>na HEA 200 nosilec. Vključiti ves potreben pritrditveni material.</t>
  </si>
  <si>
    <t>0,80 m*12 kom=9,6m*17,38g =166,84 kg</t>
  </si>
  <si>
    <t>Ročaj - notranje stopnišče</t>
  </si>
  <si>
    <t>Izdelava, dobava in montaža ročaja.</t>
  </si>
  <si>
    <t xml:space="preserve">Leseni hrastov ročaj fi 6 cm( postavka za leseni ročaj je pod mizarskimi deli), </t>
  </si>
  <si>
    <t xml:space="preserve">lakiran in pritrjen na ploščato jeklo 30/5 mm, </t>
  </si>
  <si>
    <t>prašno barvani nosilci fi 5 mm pritrjeni z vijaki v   steno.</t>
  </si>
  <si>
    <t>Izdelati v skladu z delavniškim načrtom izvajalca.</t>
  </si>
  <si>
    <t xml:space="preserve">Vsi kovinski deli so antikorozijsko zaščiteni in finalno opleskani </t>
  </si>
  <si>
    <t xml:space="preserve"> po izbiri in potrditvi odgovornega arhitekta </t>
  </si>
  <si>
    <t>Izdelava, transport in montaža lepljene lesene strešne kon-</t>
  </si>
  <si>
    <t>strukcije iz smrekovine I. klase v vsem po statič-</t>
  </si>
  <si>
    <t>nem računu in tlorisu ter prerezu ostrešja, pora-</t>
  </si>
  <si>
    <t>ba lesa do 0.06 m3/m2 - NAPUŠČ</t>
  </si>
  <si>
    <t>dim (cm) 140/110</t>
  </si>
  <si>
    <t>vrata VS-01</t>
  </si>
  <si>
    <t>vrata VS-02</t>
  </si>
  <si>
    <t>dim (cm) 400/350</t>
  </si>
  <si>
    <t>dim (cm) 600/350</t>
  </si>
  <si>
    <t>Dobava in izvedba  nizko stenske epoksi zarobnice</t>
  </si>
  <si>
    <t>ZUNANJA UREDITEV IN KANALIZACIJA</t>
  </si>
  <si>
    <t>II.</t>
  </si>
  <si>
    <t xml:space="preserve">ZEMELJSKA DELA </t>
  </si>
  <si>
    <t>Strojno-ročni (80-20%) izkopi za kanalske rove, prepuste in jaške, širine do 1.0m in globine 1.0m do 2.0m v zemljini III.-IV.ktg.</t>
  </si>
  <si>
    <t>Fino planiranje planuma temeljnih tal z točnostjo +-2 cm v predpisanih naklonih, ME večje od 40 Mpa z izvedba meritev nosilnosti in izdanim poročilom (samo za povozno površino)</t>
  </si>
  <si>
    <t>Zasipavanje cevi kanalizacije s peskom 4-16  v slojih po 20cm  s komprimiranjem.</t>
  </si>
  <si>
    <t>Zasipavanje jarkov z izkopanimi materiali v slojih po 20cm  s komprimiranjem.</t>
  </si>
  <si>
    <t>Humunisiranje zelenic in brežin z vgrajevanjem humusa v deb. 20 cm, dovoz iz gradbiščne deponije, z valjanjanjem, sejanje travnega semena</t>
  </si>
  <si>
    <t>ODVODNJAVANJE</t>
  </si>
  <si>
    <t>Izdelava drenaže iz cevi iz MAPIDREN plastičnih mas, vgrajenih na podložno plast iz cementnega betona.</t>
  </si>
  <si>
    <t xml:space="preserve"> - DN 150                                                        m                                                               </t>
  </si>
  <si>
    <t>Dobava in vgradnja jaška iz betonskih cevi Ø60cm, globine do 2.0m, jaški meteorne kanalizacije in drenaže, komplet z izvedbo vtokov in iztoka</t>
  </si>
  <si>
    <t>Dobava in vgradnja jaška iz PE cevi Ø60cm, globine do 2.0m, jaški fekalne kanalizacije, komplet z izvedbo vtokov in iztoka</t>
  </si>
  <si>
    <t>Izdelava kanalizacije iz cevi PVC SN4  vgrajenih na podložno plast iz cementnega betona in polno obetonirane.</t>
  </si>
  <si>
    <t xml:space="preserve"> - DN 160                                                        m                                                               </t>
  </si>
  <si>
    <t xml:space="preserve"> - DN 200                                                        m                                                               </t>
  </si>
  <si>
    <t>Dobava in vgradnja jaška iz betonskih cevi Ø40cm, globine do 1.0m, peskolov, komplet z izvedbo vtoka in iztoka</t>
  </si>
  <si>
    <t>Strojni izkop za zadrževalnik meteornih vod v zemljini III. Ktg</t>
  </si>
  <si>
    <t>Kompletna vgradnja koalescentnega lovilca mineralnih olj NG 6 l/sek, volumna 3.500 l, z jaškom globine do 2,00 m. Lovilec mora imeti vgrajeno kompletno opremo za merjenje in odvzem vzorca, ter LTŽ pokrov DN 125kN na jašku.</t>
  </si>
  <si>
    <t>SKUPAJ ZUNANJA UREDITEV IN KANALIZACIJA</t>
  </si>
  <si>
    <t>Inštitut za hmeljarstvo in pivovarstvo Slovenije</t>
  </si>
  <si>
    <t>Cesta Žalskega tabora 2</t>
  </si>
  <si>
    <t>3310 Žalec, Slovenija</t>
  </si>
  <si>
    <t>STAVBA ZA SHRANJEVANJE ORODJA IN MEHANIZACIJE                                                                                                                          Cesta Žalskega tabora 2,3310 Žalec, Slovenija</t>
  </si>
  <si>
    <t>novogradnja - prizidava</t>
  </si>
  <si>
    <t xml:space="preserve">KOTA ARHITEKTI,  d.o.o. </t>
  </si>
  <si>
    <t>Prešernova cesta 8</t>
  </si>
  <si>
    <r>
      <t xml:space="preserve">Bojan PURG, </t>
    </r>
    <r>
      <rPr>
        <b/>
        <sz val="10"/>
        <color indexed="8"/>
        <rFont val="Arial Narrow"/>
        <family val="2"/>
      </rPr>
      <t>univ. dipl. inž. arh.</t>
    </r>
  </si>
  <si>
    <t>Bojan PURG, univ. dipl. inž. arh.</t>
  </si>
  <si>
    <t>št. projekta</t>
  </si>
  <si>
    <t xml:space="preserve">STAVBA ZA SHRANJEVANJE ORODJA IN MEHANIZACIJE </t>
  </si>
  <si>
    <t>SKUPAJ PRIPRAVLJALNA DELA</t>
  </si>
  <si>
    <t>Polaganje in dobava strešnih samnosilnih panelov ,(sendvič pločevinasti Alu samonosilni in toplotno izolativni paneli bordo rdeče barve kot npr. trimo snv )vključno z vsem pritrdilnim materialom za pritrditev na HEA 200 nosilce. Paneli so debeline 10 cm in naj imajo požarno odpornost minimalno B-s1, d-0 ali boljše.</t>
  </si>
  <si>
    <t>_017</t>
  </si>
  <si>
    <t>Odvoz naložene zemlje na gradbiščno deponijo na razdalji do 150 m (upošteva se faktor razsutega tovora 1,3). Zemlja se ponovno uporabi</t>
  </si>
  <si>
    <t>B4.2</t>
  </si>
  <si>
    <t>B4.3</t>
  </si>
  <si>
    <t>B4.5</t>
  </si>
  <si>
    <t>SEPTEMBER 2020</t>
  </si>
  <si>
    <t>Zaradi optimalnega poteka izvedbe je pred pričetkom del potrebno izvesti ustrezna pripravljalna dela, ki morajo upoštevati:
- varnost delavcev pri izvedbi del
- varnost okoliških prebivalcev
- stabilnost obstoječega  objekta
- stabilnost oz. eventualno ogroženost sosednjih objektov in bližnje krajevne ceste</t>
  </si>
  <si>
    <t>Izvajalec del mora v okviru pripravljalnih del izvesti:
- zaščito sosednjih objektov , če je gradnja v neposredni bližini 
- fizično zaščitno ograjo okoli gradbišča (ograja iz mrežne plastike),
- odklopiti eventualne instalacije, ki se  nahajajo na lokaciji gradnje in so v funkciji, predvsem to velja za električno , plinovodno ,vodovodno inštalacijo,
- odstraniti vse predmete in stroje z bližnje okolice gradnje,
- izprazniti lokacijo in
- izvesti vse zaščitne ukrepe za same delavce, ki bodo izvajali dela.</t>
  </si>
  <si>
    <t>Rušenje, izkop in nakladanje utrjenega nasutja  ter odvoz na gradbiščno deponijo</t>
  </si>
  <si>
    <t>odbiti okna in vrata v pritlicju 9,5 m3</t>
  </si>
  <si>
    <t>Dobava in izvedba hidro stop elastik  izolacije na območjih pod ab stenami zaradi preprečitve kapilarnega dviga vode</t>
  </si>
  <si>
    <t xml:space="preserve">Zidanje z modularnim opečnim zidakom deb.25 cm </t>
  </si>
  <si>
    <t>z vsemi potrebnimi cementnimi vezivi in  z vsemi transporti</t>
  </si>
  <si>
    <t>Notranja obdelava betonskih stropov - brušenje</t>
  </si>
  <si>
    <t>stropov zaradi morebitnih napak na opažnih ploščah</t>
  </si>
  <si>
    <t>izvedba in dobava notranjihh kamnitih polic</t>
  </si>
  <si>
    <t>Dobava in polaganje predpražnika - vhod.</t>
  </si>
  <si>
    <t>►toplotna izolacija iz eps za kontaktne fasade z enostrnskim silikatnim obrizgom, tipa ki smartwall n c1, (λmax=0,034 w/mk, razplastna trdnost ≥ 7,5 kpa) debeline 5,00 cm</t>
  </si>
  <si>
    <t>►toplotna izolacija iz xps za kontaktne fasade z enostrnskim silikatnim obrizgom, tipa ki smartwall n c1, (λmax=0,034 w/mk, razplastna trdnost ≥ 7,5 kpa) debeline 5,00 cm</t>
  </si>
  <si>
    <t>►toplotna izolacija iz xps za kontaktne fasade z ezaščitno čepasto folijo , (λmax=0,034 w/mk, razplastna trdnost ≥ 7,5 kpa) debeline 5,00 cm</t>
  </si>
  <si>
    <t>znotraj RAL 9001,</t>
  </si>
  <si>
    <t xml:space="preserve">  - okvir in krilo: kovinski vročecinkani in prašno barvani  okvir , barva okvirja zunaj  ( RAL temno rjava - po izboru projektanta), znotraj RAL 9001,  
-polnilo : kovinske vročecinkane LAMELE (U /gmax=0,8 W/m2/ K), barva RAL (temno rjava - po izboru projektanta),znotraj RAL 9001, 
- odpiranje: SEKCIJSKO
- okovje: kvalitetno okovje za  odpiranje
- oprema: elektro motor za pogon vrat , vsi potrebni senzorji za zaščito pred udarci.
- opombe: podane svetle odprtine, vse mere preveriti na objektu, max. višina praga 2 cm, teleskopsko tesnjenje praga
obvezni atesti v skladu z zakonodajo, v ponudbi je potrebno zajeti ves vgradni in zaključni material
                 </t>
  </si>
  <si>
    <t>Izdelava, dobava in montaža  stavbnega pohištva . Uporaba tehnično sistemske rešitve opisane v nadaljevanju po posameznih postavkah in karakteristikah  proizvajalca za vse vgrajene elemente. Proizvod mora biti izdelan po navodilih proizvajalca, skladno s sistemskimi priročniki in skladno z veljavnimi harmoniziranimi standardi. 
Zaključki na gradbene elemente, morajo biti izvedeni, znotraj paro-nepropustni, zunaj pa paro-propustni in vodotesni (izvedeni po smernicah RAL montaže, proizvajalca kot na primer 
GLIN NAZARJE., HORMANN
Površinska obdelava profilov mora imeti:
- zaščitni premaz pred neugodnimi vremenskimi pogoji
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projektantom.</t>
  </si>
  <si>
    <t>vrata V1 - vhodna vrata</t>
  </si>
  <si>
    <t xml:space="preserve">  - okvir in krilo: alu okvir , barva okvirja zunaj RALtemno rjava  znotraj RAL temno rjava  
-polnilo :  izolativno polnilo (U /gmax=0,9 W/m2/ K), 
- odpiranje: krilo
- okovje: kvalitetno okovje za kombinirano odpiranje
- oprema: kovinska kljuka v barvi profila z integrirano varnostno cilindrično ključavnico - sistemski ključ, tipa Hoppe Duraplus ali ekvivalentno,
- odpiranje: enokrilno
- okovje: kvalitetno ojačano , trojna nasadila
- oprema: vratni odbojnik, integrirano samozapiralo tipa Geze Boxer ali ekvivalentno, alu kljuka tipa Hoppe Duraplus z rozeto ali ekvivalento, varnostna cilindrična ključavnica
- opombe: podane svetle odprtine, vse mere preveriti na objektu, max. višina praga 2 cm, teleskopsko tesnjenje praga
RAL montaža elementov na zunanji rob stene 
obvezni atesti v skladu z zakonodajo, v ponudbi je potrebno zajeti ves vgradni in zaključni material
                 </t>
  </si>
  <si>
    <t>vrata V2 - notranja vrata</t>
  </si>
  <si>
    <t xml:space="preserve">  - okvir in krilo: kovinski okvir , barva okvirja zunaj RAL9001, znotraj RAL 9001,  
-polnilo :  izolativno polnilo (U /gmax=0,9 W/m2/ K), 
- odpiranje: krilo
- okovje: kvalitetno okovje za kombinirano odpiranje
- oprema: kovinska kljuka v barvi profila z integrirano varnostno cilindrično ključavnico - sistemski ključ, tipa Hoppe Duraplus ali ekvivalentno,
- odpiranje: enokrilno
- okovje: kvalitetno ojačano , trojna nasadila
- oprema: vratni odbojnik, integrirano samozapiralo tipa Geze Boxer ali ekvivalentno, alu kljuka tipa Hoppe Duraplus z rozeto ali ekvivalento, varnostna cilindrična ključavnica
- opombe: podane svetle odprtine, vse mere preveriti na objektu, max. višina praga 2 cm, teleskopsko tesnjenje praga
RAL montaža elementov na zunanji rob stene 
obvezni atesti v skladu z zakonodajo, v ponudbi je potrebno zajeti ves vgradni in zaključni material
                 </t>
  </si>
  <si>
    <t>dim (cm) 100/220</t>
  </si>
  <si>
    <t xml:space="preserve"> - okvir in krilo:LESEN okvir , barva okvirja zunaj RAL temno rjava, znotraj RAL temno rjava - 
- zasteklitev:  izolativno tdvoslojno steklo (U /gmax=1,1 W/m2/ K), varnostna VSG izvedba notranjega in zunanjega stekla (PVB folija 0,76 mm) 
izdelovalec sam določi debelino stekla glede na velikost okna
- odpiranje: krilo in ventus, 
- okovje: kvalitetno okovje za kombinirano odpiranje
- oprema: kovinska kljuka v barvi profila, tipa Hoppe Duraplus ali ekvivalentno, 
</t>
  </si>
  <si>
    <r>
      <rPr>
        <b/>
        <sz val="9"/>
        <rFont val="Arial Narrow"/>
        <family val="2"/>
        <charset val="238"/>
      </rPr>
      <t xml:space="preserve">Splošni opis  stavbnega pohištva na objektu
</t>
    </r>
    <r>
      <rPr>
        <sz val="9"/>
        <rFont val="Arial Narrow"/>
        <family val="2"/>
        <charset val="238"/>
      </rPr>
      <t xml:space="preserve">1.debelina okvirja 68 mm; debelina krila 68 mm
2.toplotna izolacija:
Uw=1,1 W/m2K, s steklom Ug=1,0 W/m2K po EN 673,
3.zvočna izolacija do 32 dB (z ustrezno zasteklitvijo)
4.dodatna varnost v skladu s standardi
5.možnost dobave varnostni razred: RC2
6.postopek vgradnje EKO in RAL
</t>
    </r>
    <r>
      <rPr>
        <b/>
        <sz val="9"/>
        <rFont val="Arial Narrow"/>
        <family val="2"/>
        <charset val="238"/>
      </rPr>
      <t xml:space="preserve"> </t>
    </r>
  </si>
  <si>
    <t>0,35*168,5</t>
  </si>
  <si>
    <t>0,1*168,5</t>
  </si>
  <si>
    <t>B4.4</t>
  </si>
  <si>
    <t>vrata V3 - zunanja vrata</t>
  </si>
  <si>
    <t>dim (cm) 200/200</t>
  </si>
  <si>
    <t xml:space="preserve"> - okvir in krilo: alu okvir , barva okvirja zunaj RALtemno rjava  znotraj RAL temno rjava  
-polnilo :  izolativno polnilo (U /gmax=0,9 W/m2/ K), 
- odpiranje: dvo krilno
- okovje: kvalitetno okovje za kombinirano odpiranje
- oprema: kovinska kljuka v barvi profila z integrirano varnostno cilindrično ključavnico - sistemski ključ, tipa Hoppe Duraplus ali ekvivalentno,
- odpiranje: enokrilno
- okovje: kvalitetno ojačano , trojna nasadila
- oprema: vratni odbojnik, integrirano samozapiralo tipa Geze Boxer ali ekvivalentno, alu kljuka tipa Hoppe Duraplus z rozeto ali ekvivalento, varnostna cilindrična ključavnica
- opombe: podane svetle odprtine, vse mere preveriti na objektu, max. višina praga 2 cm, teleskopsko tesnjenje praga
RAL montaža elementov na zunanji rob stene 
obvezni atesti v skladu z zakonodajo, v ponudbi je potrebno zajeti ves vgradni in zaključni material
                 </t>
  </si>
  <si>
    <t>TLAKARSKA DELA - debeloslojni epoksidni tlak</t>
  </si>
  <si>
    <t>Dobava in izvedba debeloslojnega epoksidnega tlaka  na temeljni plošči pritlične etaže samo v pritličnem prostoru št. 01</t>
  </si>
  <si>
    <t>Kompletna dobava in vgradnja arm.bet. cevi fi 1200 mm  (6 kom dolžine  2000 mm + 1 kom dolžine 1000 mm) za zadrževanje meteornih vod, volumna min.  6.500 l, z dvema revizijskima jaškoma 1200/1400  globine do 2,60 m. V ceno vključiti izdelavo vtoka in dveh iztokov (DN 110 na dnu in DN200 pod vrhom-preliv- rezervoarja), pripravo dna in dva betonska tipska povozna pokrova za DN 1000 na revizijskih jaških. v ceno izvesti tudi manjši revizijski jašek za dostop do zadrževalnika zaradi čiščenja usedlin va samem volumnu zadrževalnika</t>
  </si>
  <si>
    <t>I.</t>
  </si>
  <si>
    <t>dobava in montaža gasilnih ročnih aparatov abc - 9 EG</t>
  </si>
  <si>
    <r>
      <rPr>
        <b/>
        <sz val="11"/>
        <rFont val="Arial"/>
        <family val="2"/>
        <charset val="238"/>
      </rPr>
      <t>Kompleten umivalnik</t>
    </r>
    <r>
      <rPr>
        <sz val="11"/>
        <rFont val="Arial"/>
        <family val="2"/>
        <charset val="238"/>
      </rPr>
      <t xml:space="preserve">, sestoječ iz: 
-umivalnika, iz bele sanitarne keramike, kot npr. proizvod Kolo srednji cenovni razred, širine dim. do 800 mm; vključno s stoječo enoročno armaturo, kot npr. proizvod HansGrohe srednji cenovni razred; s kotnimi ventili in izlivno armaturo; pritrdilni in tesnilni material   </t>
    </r>
    <r>
      <rPr>
        <sz val="10"/>
        <rFont val="Arial"/>
        <family val="2"/>
        <charset val="238"/>
      </rPr>
      <t xml:space="preserve">                                                                                                                                                                             </t>
    </r>
  </si>
  <si>
    <r>
      <rPr>
        <b/>
        <sz val="10"/>
        <rFont val="Arial"/>
        <family val="2"/>
        <charset val="238"/>
      </rPr>
      <t>Krogelni ventil</t>
    </r>
    <r>
      <rPr>
        <sz val="10"/>
        <rFont val="Arial"/>
        <family val="2"/>
        <charset val="238"/>
      </rPr>
      <t>, izdelan iz medenine z navojnimi priključki, za PN10, za hladno vodo, dimenzij:</t>
    </r>
  </si>
  <si>
    <t>DN 20</t>
  </si>
  <si>
    <r>
      <rPr>
        <b/>
        <sz val="10"/>
        <rFont val="Arial"/>
        <family val="2"/>
        <charset val="238"/>
      </rPr>
      <t>Ravni navojni ventil</t>
    </r>
    <r>
      <rPr>
        <sz val="10"/>
        <rFont val="Arial"/>
        <family val="2"/>
        <charset val="238"/>
      </rPr>
      <t>, izdelan iz medenine, s poševnim vretenom za regulacijo tlaka, za PN16, za hladno vodo, dimenzije:</t>
    </r>
  </si>
  <si>
    <r>
      <rPr>
        <b/>
        <sz val="10"/>
        <rFont val="Arial"/>
        <family val="2"/>
        <charset val="238"/>
      </rPr>
      <t>Večplastne cevi</t>
    </r>
    <r>
      <rPr>
        <sz val="10"/>
        <rFont val="Arial"/>
        <family val="2"/>
        <charset val="238"/>
      </rPr>
      <t>, kompletno s spojnimi elementi (fazonski kosi), tesnilnim, pritrdilnim in spojnim materialom</t>
    </r>
  </si>
  <si>
    <t>fi20/16 (DN15)</t>
  </si>
  <si>
    <t>fi25/20 (DN20)</t>
  </si>
  <si>
    <r>
      <rPr>
        <b/>
        <sz val="10"/>
        <rFont val="Arial"/>
        <family val="2"/>
        <charset val="238"/>
      </rPr>
      <t>Izolacija cevi</t>
    </r>
    <r>
      <rPr>
        <sz val="10"/>
        <rFont val="Arial"/>
        <family val="2"/>
        <charset val="238"/>
      </rPr>
      <t xml:space="preserve"> za hladno in toplo vodo ter cirkulacijo, vodenih v objektu z izolacijskimi cevaki kot npr. proizvod Armaflex tip Tubolit DG debeline 9 mm, za naslednje premere cevi</t>
    </r>
  </si>
  <si>
    <t>DN 15</t>
  </si>
  <si>
    <r>
      <t xml:space="preserve">Varnostni ventil </t>
    </r>
    <r>
      <rPr>
        <sz val="10"/>
        <rFont val="Arial"/>
        <family val="2"/>
        <charset val="238"/>
      </rPr>
      <t>za sanitarno vodo, kot npr. proizvod Leser tip 440.3511, z vsem potrebnim pritrdilnim in montažnim materialom.</t>
    </r>
  </si>
  <si>
    <t>DN 15, p=6bar</t>
  </si>
  <si>
    <r>
      <rPr>
        <b/>
        <sz val="10"/>
        <rFont val="Arial"/>
        <family val="2"/>
        <charset val="238"/>
      </rPr>
      <t xml:space="preserve">Električni grelnik vode </t>
    </r>
    <r>
      <rPr>
        <sz val="10"/>
        <rFont val="Arial"/>
        <family val="2"/>
        <charset val="238"/>
      </rPr>
      <t>za pripravo tople sanitarne vode, proizvod kot npr Gorenje, tip GT15U, podpultni, volumen 15 litrov, pritrdilni in tesnilni material</t>
    </r>
  </si>
  <si>
    <r>
      <rPr>
        <b/>
        <sz val="10"/>
        <rFont val="Arial"/>
        <family val="2"/>
        <charset val="238"/>
      </rPr>
      <t>Nepovratni ventil</t>
    </r>
    <r>
      <rPr>
        <sz val="10"/>
        <rFont val="Arial"/>
        <family val="2"/>
        <charset val="238"/>
      </rPr>
      <t>, izdelan iz medenine z navojnimi priključki, za PN10, za hladno vodo, dimenzij:</t>
    </r>
  </si>
  <si>
    <r>
      <rPr>
        <b/>
        <sz val="10"/>
        <rFont val="Arial"/>
        <family val="2"/>
        <charset val="238"/>
      </rPr>
      <t>Držala in obešala</t>
    </r>
    <r>
      <rPr>
        <sz val="10"/>
        <rFont val="Arial"/>
        <family val="2"/>
        <charset val="238"/>
      </rPr>
      <t xml:space="preserve">, izdelana iz profilnega železa, po izdelavi minizirana, vključno z vijačnim in drobnim montažnim materialom                          </t>
    </r>
  </si>
  <si>
    <r>
      <t>Pripravljalna in zaključna dela</t>
    </r>
    <r>
      <rPr>
        <sz val="10"/>
        <rFont val="Arial"/>
        <family val="2"/>
        <charset val="238"/>
      </rPr>
      <t>, zarisovanje držal in obešal, tlačni preizkus z vodnim tlakom 8 bar, poizkusni pogon, dezinfekcija z ustreznim sredstvom ter končnim poročilom</t>
    </r>
  </si>
  <si>
    <t>EUR</t>
  </si>
  <si>
    <t>VERTIKALNA FEKALNA KANALIZACIJA</t>
  </si>
  <si>
    <r>
      <rPr>
        <b/>
        <sz val="10"/>
        <rFont val="Arial"/>
        <family val="2"/>
        <charset val="238"/>
      </rPr>
      <t>PP kanalizacijske cevi</t>
    </r>
    <r>
      <rPr>
        <sz val="10"/>
        <rFont val="Arial"/>
        <family val="2"/>
        <charset val="238"/>
      </rPr>
      <t xml:space="preserve"> in fazonski kosi, kompletno s spojnimi elementi, tesnilnim, pritrdilnim in spojnim materialom</t>
    </r>
  </si>
  <si>
    <t>DN 75</t>
  </si>
  <si>
    <r>
      <rPr>
        <b/>
        <sz val="10"/>
        <rFont val="Arial"/>
        <family val="2"/>
        <charset val="238"/>
      </rPr>
      <t>Čistilni kos</t>
    </r>
    <r>
      <rPr>
        <sz val="10"/>
        <rFont val="Arial"/>
        <family val="2"/>
        <charset val="238"/>
      </rPr>
      <t xml:space="preserve"> za PP cev</t>
    </r>
  </si>
  <si>
    <r>
      <rPr>
        <b/>
        <sz val="10"/>
        <rFont val="Arial"/>
        <family val="2"/>
        <charset val="238"/>
      </rPr>
      <t xml:space="preserve">Tipska PP odzračevalna kapa </t>
    </r>
    <r>
      <rPr>
        <sz val="10"/>
        <rFont val="Arial"/>
        <family val="2"/>
        <charset val="238"/>
      </rPr>
      <t>z nastavkom za priključitev na PP kanalizacijsko cev</t>
    </r>
  </si>
  <si>
    <r>
      <rPr>
        <b/>
        <sz val="10"/>
        <rFont val="Arial"/>
        <family val="2"/>
        <charset val="238"/>
      </rPr>
      <t>Pritrjevanje in obešanje</t>
    </r>
    <r>
      <rPr>
        <sz val="10"/>
        <rFont val="Arial"/>
        <family val="2"/>
        <charset val="238"/>
      </rPr>
      <t xml:space="preserve"> plastičnih kanalizacijskih cevi z objemkami z zvočno izolacijo</t>
    </r>
  </si>
  <si>
    <r>
      <t>Pripravljalna in zaključna dela</t>
    </r>
    <r>
      <rPr>
        <sz val="10"/>
        <rFont val="Arial"/>
        <family val="2"/>
        <charset val="238"/>
      </rPr>
      <t>, zarisovanje tras, držal, obešal, pregled in preizkus instalacije</t>
    </r>
  </si>
  <si>
    <t xml:space="preserve">OGREVANJE </t>
  </si>
  <si>
    <r>
      <rPr>
        <b/>
        <sz val="11"/>
        <rFont val="Arial Narrow"/>
        <family val="2"/>
        <charset val="238"/>
      </rPr>
      <t>IR grelni panel</t>
    </r>
    <r>
      <rPr>
        <sz val="11"/>
        <rFont val="Arial Narrow"/>
        <family val="2"/>
        <charset val="238"/>
      </rPr>
      <t>, hitro ogrevalni, dim. 1550x150x60 mm, vključno s stenskimi/stropnimi konzolami in pritrdilni material. Proizvod kot npr. Ekosen</t>
    </r>
  </si>
  <si>
    <t>tip: Sunlife SUN F - 1.200W</t>
  </si>
  <si>
    <t>kpl.</t>
  </si>
  <si>
    <r>
      <t>Regulator ogrevanja,</t>
    </r>
    <r>
      <rPr>
        <sz val="10"/>
        <rFont val="Arial"/>
        <family val="2"/>
        <charset val="238"/>
      </rPr>
      <t xml:space="preserve"> popolnoma spremeni delovanje IR-ogrevalnih sistemov. Vsak IR-grelni sistem spremeni v najbolj odziven, natančen in udoben sistem ogrevanja. </t>
    </r>
  </si>
  <si>
    <t>tip: IR SUN</t>
  </si>
  <si>
    <r>
      <rPr>
        <b/>
        <sz val="10"/>
        <rFont val="Arial"/>
        <family val="2"/>
        <charset val="238"/>
      </rPr>
      <t>Funkcionalni preizkus izvedenih instalacij</t>
    </r>
    <r>
      <rPr>
        <sz val="10"/>
        <rFont val="Arial"/>
        <family val="2"/>
        <charset val="238"/>
      </rPr>
      <t>, nastavitev, kompletno z izdelavo zapisnika.</t>
    </r>
  </si>
  <si>
    <r>
      <rPr>
        <b/>
        <sz val="10"/>
        <rFont val="Arial"/>
        <family val="2"/>
        <charset val="238"/>
      </rPr>
      <t>Pripravljalna in zaključna dela</t>
    </r>
    <r>
      <rPr>
        <sz val="10"/>
        <rFont val="Arial"/>
        <family val="2"/>
        <charset val="238"/>
      </rPr>
      <t>, v katero je zajeto zarisovanje, čiščenje razvodov, čiščenje gradbišča,….</t>
    </r>
  </si>
  <si>
    <t>C./</t>
  </si>
  <si>
    <t>STROJNE INŠTALACIJE IN STROJNA OPREMA</t>
  </si>
  <si>
    <t>VODOVODNA INSTALACIJA</t>
  </si>
  <si>
    <t>C1.0</t>
  </si>
  <si>
    <t>C2.0</t>
  </si>
  <si>
    <t>C3.0</t>
  </si>
  <si>
    <t>SKUPAJ STROJNE INŠTALACIJE IN STROJNA OPREMA</t>
  </si>
  <si>
    <t>D./</t>
  </si>
  <si>
    <t>ELEKTRO INŠTALACIJE IN ELEKTRO OPREMA</t>
  </si>
  <si>
    <t>Poz.</t>
  </si>
  <si>
    <t xml:space="preserve">       Naziv materiala</t>
  </si>
  <si>
    <t>Koli-</t>
  </si>
  <si>
    <t>Cena a</t>
  </si>
  <si>
    <t>čina</t>
  </si>
  <si>
    <t>KABLI IN KABELSKI PRIBOR</t>
  </si>
  <si>
    <r>
      <t>Kabel NYM-J 3*1,5 mm</t>
    </r>
    <r>
      <rPr>
        <vertAlign val="superscript"/>
        <sz val="11"/>
        <rFont val="Arial"/>
        <family val="2"/>
        <charset val="238"/>
      </rPr>
      <t>2</t>
    </r>
    <r>
      <rPr>
        <sz val="11"/>
        <rFont val="Arial"/>
        <family val="2"/>
        <charset val="238"/>
      </rPr>
      <t xml:space="preserve">, 1kV, položen </t>
    </r>
  </si>
  <si>
    <t xml:space="preserve">v zašč. cev ali na polico       </t>
  </si>
  <si>
    <r>
      <t>Kabel NYM-J 4*1,5 mm</t>
    </r>
    <r>
      <rPr>
        <vertAlign val="superscript"/>
        <sz val="11"/>
        <rFont val="Arial"/>
        <family val="2"/>
        <charset val="238"/>
      </rPr>
      <t>2</t>
    </r>
    <r>
      <rPr>
        <sz val="11"/>
        <rFont val="Arial"/>
        <family val="2"/>
        <charset val="238"/>
      </rPr>
      <t xml:space="preserve">, 1kV, položen </t>
    </r>
  </si>
  <si>
    <r>
      <t>Kabel NYM-J 5*1,5 mm</t>
    </r>
    <r>
      <rPr>
        <vertAlign val="superscript"/>
        <sz val="11"/>
        <rFont val="Arial"/>
        <family val="2"/>
        <charset val="238"/>
      </rPr>
      <t>2</t>
    </r>
    <r>
      <rPr>
        <sz val="11"/>
        <rFont val="Arial"/>
        <family val="2"/>
        <charset val="238"/>
      </rPr>
      <t xml:space="preserve">, 1kV, položen </t>
    </r>
  </si>
  <si>
    <r>
      <t>Kabel NYM-J 3*2,5 mm</t>
    </r>
    <r>
      <rPr>
        <vertAlign val="superscript"/>
        <sz val="11"/>
        <rFont val="Arial"/>
        <family val="2"/>
        <charset val="238"/>
      </rPr>
      <t>2</t>
    </r>
    <r>
      <rPr>
        <sz val="11"/>
        <rFont val="Arial"/>
        <family val="2"/>
        <charset val="238"/>
      </rPr>
      <t xml:space="preserve">, 1kV, položen </t>
    </r>
  </si>
  <si>
    <r>
      <t>Kabel NYM-J 5*2,5 mm</t>
    </r>
    <r>
      <rPr>
        <vertAlign val="superscript"/>
        <sz val="11"/>
        <rFont val="Arial"/>
        <family val="2"/>
        <charset val="238"/>
      </rPr>
      <t>2</t>
    </r>
    <r>
      <rPr>
        <sz val="11"/>
        <rFont val="Arial"/>
        <family val="2"/>
        <charset val="238"/>
      </rPr>
      <t xml:space="preserve">, 1kV, položen </t>
    </r>
  </si>
  <si>
    <r>
      <t>Kabel NYM-J 5*6 mm</t>
    </r>
    <r>
      <rPr>
        <vertAlign val="superscript"/>
        <sz val="11"/>
        <rFont val="Arial"/>
        <family val="2"/>
        <charset val="238"/>
      </rPr>
      <t>2</t>
    </r>
    <r>
      <rPr>
        <sz val="11"/>
        <rFont val="Arial"/>
        <family val="2"/>
        <charset val="238"/>
      </rPr>
      <t xml:space="preserve">, 1kV, položen </t>
    </r>
  </si>
  <si>
    <r>
      <t>Kabel NA2XY- 4*70 mm</t>
    </r>
    <r>
      <rPr>
        <vertAlign val="superscript"/>
        <sz val="11"/>
        <rFont val="Arial"/>
        <family val="2"/>
        <charset val="238"/>
      </rPr>
      <t>2</t>
    </r>
    <r>
      <rPr>
        <sz val="11"/>
        <rFont val="Arial"/>
        <family val="2"/>
        <charset val="238"/>
      </rPr>
      <t xml:space="preserve">, 1kV, položen </t>
    </r>
  </si>
  <si>
    <r>
      <t>Kabel NYY-J 1*16 mm</t>
    </r>
    <r>
      <rPr>
        <vertAlign val="superscript"/>
        <sz val="11"/>
        <rFont val="Arial"/>
        <family val="2"/>
        <charset val="238"/>
      </rPr>
      <t>2</t>
    </r>
    <r>
      <rPr>
        <sz val="11"/>
        <rFont val="Arial"/>
        <family val="2"/>
        <charset val="238"/>
      </rPr>
      <t xml:space="preserve">, 1kV, položen </t>
    </r>
  </si>
  <si>
    <t xml:space="preserve">v zašč. cev ali na polico                      </t>
  </si>
  <si>
    <r>
      <t>Žica H05V-K-J 4(6) mm</t>
    </r>
    <r>
      <rPr>
        <vertAlign val="superscript"/>
        <sz val="11"/>
        <rFont val="Arial"/>
        <family val="2"/>
        <charset val="238"/>
      </rPr>
      <t>2</t>
    </r>
    <r>
      <rPr>
        <sz val="11"/>
        <rFont val="Arial"/>
        <family val="2"/>
        <charset val="238"/>
      </rPr>
      <t xml:space="preserve">, položena  </t>
    </r>
  </si>
  <si>
    <t xml:space="preserve">v zašč. cev ali na polico                         cca  </t>
  </si>
  <si>
    <r>
      <t>Žica H05V-K-J 10 mm</t>
    </r>
    <r>
      <rPr>
        <vertAlign val="superscript"/>
        <sz val="11"/>
        <rFont val="Arial"/>
        <family val="2"/>
        <charset val="238"/>
      </rPr>
      <t>2</t>
    </r>
    <r>
      <rPr>
        <sz val="11"/>
        <rFont val="Arial"/>
        <family val="2"/>
        <charset val="238"/>
      </rPr>
      <t xml:space="preserve">, položena  </t>
    </r>
  </si>
  <si>
    <r>
      <t>Kabel LiYCY 3*1,0 mm</t>
    </r>
    <r>
      <rPr>
        <vertAlign val="superscript"/>
        <sz val="11"/>
        <rFont val="Arial"/>
        <family val="2"/>
        <charset val="238"/>
      </rPr>
      <t>2</t>
    </r>
    <r>
      <rPr>
        <sz val="11"/>
        <rFont val="Arial"/>
        <family val="2"/>
        <charset val="238"/>
      </rPr>
      <t xml:space="preserve">, 0,5kV, položen </t>
    </r>
  </si>
  <si>
    <t xml:space="preserve">v zašč. cev ali na polico                  cca  </t>
  </si>
  <si>
    <r>
      <t>Kabel LiYCY 6*1,0 mm</t>
    </r>
    <r>
      <rPr>
        <vertAlign val="superscript"/>
        <sz val="11"/>
        <rFont val="Arial"/>
        <family val="2"/>
        <charset val="238"/>
      </rPr>
      <t>2</t>
    </r>
    <r>
      <rPr>
        <sz val="11"/>
        <rFont val="Arial"/>
        <family val="2"/>
        <charset val="238"/>
      </rPr>
      <t xml:space="preserve">, 0,5kV, položen </t>
    </r>
  </si>
  <si>
    <t>13.</t>
  </si>
  <si>
    <r>
      <t xml:space="preserve">Zaščitna cev Fe </t>
    </r>
    <r>
      <rPr>
        <sz val="11"/>
        <rFont val="Calibri"/>
        <family val="2"/>
        <charset val="238"/>
      </rPr>
      <t>φ</t>
    </r>
    <r>
      <rPr>
        <sz val="11"/>
        <rFont val="Arial"/>
        <family val="2"/>
        <charset val="238"/>
      </rPr>
      <t>25 mm, s priborom,</t>
    </r>
  </si>
  <si>
    <t>zaščitena pred korozijo                         cca</t>
  </si>
  <si>
    <t>14.</t>
  </si>
  <si>
    <t xml:space="preserve">Kab. polica PK200 s priborom     </t>
  </si>
  <si>
    <t xml:space="preserve">in pokrovom                                          </t>
  </si>
  <si>
    <t>15.</t>
  </si>
  <si>
    <t xml:space="preserve">Kab. polica PK100 s priborom     </t>
  </si>
  <si>
    <t xml:space="preserve">in pokrovom                                            </t>
  </si>
  <si>
    <t>16.</t>
  </si>
  <si>
    <t xml:space="preserve">Kab. polica PK50 s priborom     </t>
  </si>
  <si>
    <t>in pokrovom                                            cca</t>
  </si>
  <si>
    <t>17.</t>
  </si>
  <si>
    <t>PVC kanal NIK 40/20 s priborom        cca</t>
  </si>
  <si>
    <t>18.</t>
  </si>
  <si>
    <t>PVC kanal NIK 20/20 s priborom       cca</t>
  </si>
  <si>
    <t>19.</t>
  </si>
  <si>
    <r>
      <t>Zašč. cev RBC</t>
    </r>
    <r>
      <rPr>
        <sz val="11"/>
        <rFont val="Symbol"/>
        <family val="1"/>
        <charset val="2"/>
      </rPr>
      <t xml:space="preserve"> 20</t>
    </r>
    <r>
      <rPr>
        <sz val="11"/>
        <rFont val="Arial"/>
        <family val="2"/>
        <charset val="238"/>
      </rPr>
      <t xml:space="preserve"> s priborom               cca  </t>
    </r>
  </si>
  <si>
    <t>20.</t>
  </si>
  <si>
    <t>Zašč. cev RBC 36 s priborom              cca</t>
  </si>
  <si>
    <t>21.</t>
  </si>
  <si>
    <t xml:space="preserve">Zašč. cev  TXS20 s priborom - samogasna       </t>
  </si>
  <si>
    <t>22.</t>
  </si>
  <si>
    <t xml:space="preserve">Zašč. cev  TXS 25 s priborom - samogasna      </t>
  </si>
  <si>
    <t>23.</t>
  </si>
  <si>
    <t>Zaščitna cev HFT 16, s priborom</t>
  </si>
  <si>
    <t>in uvodnicami                                   cca</t>
  </si>
  <si>
    <t>24.</t>
  </si>
  <si>
    <t xml:space="preserve">Razv. doza PVC 100/100 s prib., IP44       </t>
  </si>
  <si>
    <t>25.</t>
  </si>
  <si>
    <t xml:space="preserve">Razv. doza DPN 150/150/80 s prib., IP54       </t>
  </si>
  <si>
    <t>26.</t>
  </si>
  <si>
    <t>Izkop in zasutje kabelskega kanala 30/100 cm, komplet</t>
  </si>
  <si>
    <t xml:space="preserve">z zemeljskimi in gradbenimi deli (90% strojni, 10% ročni v ktg. II) </t>
  </si>
  <si>
    <t>ter obnova obstoječih tlakov ali ponovna ozelenitev</t>
  </si>
  <si>
    <t>27.</t>
  </si>
  <si>
    <t>Opozorilni trak "ENERGETSKI KABEL"</t>
  </si>
  <si>
    <t>28.</t>
  </si>
  <si>
    <t>Zaščitna cev DWP 90 mm, 6 bar, pod</t>
  </si>
  <si>
    <t xml:space="preserve">tlakom obbetonirana, komplet </t>
  </si>
  <si>
    <t>z zemeljskimi in gradbenimi deli</t>
  </si>
  <si>
    <t>29.</t>
  </si>
  <si>
    <t>Valjanec FeZn 25*4 mm, komplet  z zemelj.</t>
  </si>
  <si>
    <t>in gradb. deli</t>
  </si>
  <si>
    <t>30.</t>
  </si>
  <si>
    <t>Križna sponka za FeZn 25*4 mm</t>
  </si>
  <si>
    <t>31.</t>
  </si>
  <si>
    <t>Tipski PE kabelski jašek DN800 H800 mm, kpl.</t>
  </si>
  <si>
    <t>z AB vencem in LTŽ pokrovom 600/600 mm (razred C), 250kN</t>
  </si>
  <si>
    <t>kpl. z zemeljskimi in gradbenimi deli in LTŽ pokrovom</t>
  </si>
  <si>
    <t>32.</t>
  </si>
  <si>
    <t>Geodetski posnetek kabelske trase</t>
  </si>
  <si>
    <t>in označitev kab. trase na terenu</t>
  </si>
  <si>
    <t>SKUPAJ KABLI IN KABELSKI PRIBOR</t>
  </si>
  <si>
    <t>STIKALA IN STIKALNI PRIBOR</t>
  </si>
  <si>
    <t>Stikalo GW 27 831 - navadno s priborom</t>
  </si>
  <si>
    <t>Stikalo GW 27 833 - izmen. s priborom</t>
  </si>
  <si>
    <t xml:space="preserve">IR senzor gibanja 10A, 230V, stenski </t>
  </si>
  <si>
    <r>
      <t>180</t>
    </r>
    <r>
      <rPr>
        <sz val="11"/>
        <color indexed="8"/>
        <rFont val="Calibri"/>
        <family val="2"/>
        <charset val="238"/>
      </rPr>
      <t>°</t>
    </r>
    <r>
      <rPr>
        <sz val="11"/>
        <color indexed="8"/>
        <rFont val="Arial"/>
        <family val="2"/>
        <charset val="238"/>
      </rPr>
      <t xml:space="preserve"> z zakasnitvijo 10 min.</t>
    </r>
  </si>
  <si>
    <t xml:space="preserve">Priklop el. vrat, klimata, IR sevala </t>
  </si>
  <si>
    <t xml:space="preserve">in ostalih naprav </t>
  </si>
  <si>
    <t>Priklop termostata, tipala, senzorja</t>
  </si>
  <si>
    <t xml:space="preserve">Vtičnica GW 62 482, 16A, 400V, 3p+N+PE, 1.6 m od tal, </t>
  </si>
  <si>
    <t>kot fix. priklop vrat</t>
  </si>
  <si>
    <t xml:space="preserve">Vtičnica GW 62 406, 16A, 230V </t>
  </si>
  <si>
    <t>Fiksni priklop p.o. 16A, 400V ali PVC 100/100</t>
  </si>
  <si>
    <t>IP44 oz. direktni priklopi naprav</t>
  </si>
  <si>
    <t>Parapetni kanali :</t>
  </si>
  <si>
    <t xml:space="preserve"> - parap. kanal 130/72, komplet s pregrado</t>
  </si>
  <si>
    <t xml:space="preserve">   pokrovom ter spojkami</t>
  </si>
  <si>
    <t xml:space="preserve"> - zaključek 130/72 </t>
  </si>
  <si>
    <t xml:space="preserve"> - vtičnica trojna 16A, 230V </t>
  </si>
  <si>
    <t xml:space="preserve">Skupaj parapetni kanali </t>
  </si>
  <si>
    <t>Omarica z vtičnicami OV :</t>
  </si>
  <si>
    <t xml:space="preserve">omarica GW 68 206, komplet z glavnim stikalom 63A- 3p, </t>
  </si>
  <si>
    <t>avtom. odklopniki: 3x C16/1; 1x C16/3; 1x C25/3;</t>
  </si>
  <si>
    <t>1x vtičnica s stikalom GW 66 320, 32A, 400V, 3p+N+PE</t>
  </si>
  <si>
    <t>1x vtičnica s stikalom GW 66 309, 16A, 400V, 3p+N+PE</t>
  </si>
  <si>
    <t>2x vtičnica GW 20 269, 16A, 230V, 1p+N+PE; 2x GW 27 401; 1x GW 66 709</t>
  </si>
  <si>
    <t>Skupaj omarice OV</t>
  </si>
  <si>
    <t>Galvanske zveze za izenačevanje potencialov v objektu,</t>
  </si>
  <si>
    <t>izvedene s H05R-N-J 4(6) mm2 in 2x dozo PS 49,</t>
  </si>
  <si>
    <t>po TSG-N-002;2013                     cca</t>
  </si>
  <si>
    <t>Galvanske zveze za izenačevanje potencialov</t>
  </si>
  <si>
    <t xml:space="preserve">izvedene s H05R-N-J 6(10) mm2, po TSG-N-002;2013   </t>
  </si>
  <si>
    <t xml:space="preserve">ocena       </t>
  </si>
  <si>
    <t>SKUPAJ STIKALA IN STIKALNI PRIBOR</t>
  </si>
  <si>
    <t>VZORCE STIKALNEGA IN VTIČNEGA MATERIALA TER PRIBORA MORA</t>
  </si>
  <si>
    <t xml:space="preserve">IZVAJALEC PRED VGRADNJO PREDSTAVITI INVESTITORJU OZ. ARHITEKTU! </t>
  </si>
  <si>
    <t>SVETILA IN PRIBOR</t>
  </si>
  <si>
    <t>Plafoniera s sijalko 1* LED 15W s priborom</t>
  </si>
  <si>
    <t>1600 lm, 3000 K, IP54, na stropu ali steni kpl.</t>
  </si>
  <si>
    <t>s priborom po izbiri arhitekta ali investitorja</t>
  </si>
  <si>
    <t>Plafoniera s sijalko 1* LED 10W s priborom</t>
  </si>
  <si>
    <t>1100 lm, 3000 K, IP54, na stropu ali steni kpl.</t>
  </si>
  <si>
    <t xml:space="preserve">s priborom in senzorjem gibanja, </t>
  </si>
  <si>
    <t>po izbiri arhitekta ali investitorja</t>
  </si>
  <si>
    <t xml:space="preserve">Nadgradna svetilka XSARA 03LO, LED 42W, 4000 K, "ETT", </t>
  </si>
  <si>
    <t/>
  </si>
  <si>
    <t>4980 lm, IP65, na obešalih ali na stropu,  kpl.</t>
  </si>
  <si>
    <t xml:space="preserve">z napajalnikom in priborom </t>
  </si>
  <si>
    <t>LED varnostna svetilka 2W, 1h, v pripravnem spoju,</t>
  </si>
  <si>
    <t>IP65, vgradna ali nadgradna s priborom ter aku modulom 1h,</t>
  </si>
  <si>
    <t>(kot STAR LED 2W LT, "PFX - ETT")</t>
  </si>
  <si>
    <t>Pritrditev piktogramov                          cca</t>
  </si>
  <si>
    <t>Svetilka AEROLITE ECO S DWC, "Grahlighting",</t>
  </si>
  <si>
    <t>tip 1171-022-1203-6411, LED 53W, 3000K, 5900lm,</t>
  </si>
  <si>
    <t>IP65, kpl. z napajalnikom in priborom ter s fasadno</t>
  </si>
  <si>
    <t>konzolo 399-0046-0000-00z0, h= 8,0 m od tal</t>
  </si>
  <si>
    <t xml:space="preserve">Nadgradna svetilka XSARA 06HO, LED 75W, 4000 K, "ETT", </t>
  </si>
  <si>
    <t>8980 lm, IP65, na obešalih, sp. rob na + 6.3 m,  kpl.</t>
  </si>
  <si>
    <t>SKUPAJ SVETILA IN PRIBOR</t>
  </si>
  <si>
    <t>RAZDELILNIKI IN OMARICE</t>
  </si>
  <si>
    <t>Dobava in montaža razdelilnika R11 :</t>
  </si>
  <si>
    <t>1x omarica WS1225- 800/1200/250, IP55</t>
  </si>
  <si>
    <t xml:space="preserve">glavno stikalo: 1x MC1 80- 100A/ 80A - 3p z ročico na vratih; </t>
  </si>
  <si>
    <t>stikala v omari : 1x BZ A16/1S;</t>
  </si>
  <si>
    <t>varovalke: 4x TYTAN63/3- 6, 50A, rez.;</t>
  </si>
  <si>
    <t>3x tokovnik 50/5A;</t>
  </si>
  <si>
    <t>1x analizator mreže Circutor CVM 96;</t>
  </si>
  <si>
    <t>3x prenapetostni odvodnik 0.32 kV, 12.5 kA; 8/20 ms</t>
  </si>
  <si>
    <t xml:space="preserve">avtom. odklopniki:  4x B6/1; 5x B10/1; </t>
  </si>
  <si>
    <t xml:space="preserve">                               15x C16/1; 2x C16/3; 1x C25/3; 4x C32/3;</t>
  </si>
  <si>
    <t>kontaktorji in releji : 1x IR11, 230V AC; 3x R20-230, 230V AC;</t>
  </si>
  <si>
    <t xml:space="preserve">1x fotorele s fotocelico in programsko uro, </t>
  </si>
  <si>
    <t xml:space="preserve">vrstne sponke; zbiralke N, PE; uvodnice </t>
  </si>
  <si>
    <t>drobni material in material za ožičenje po enopolni shemi,</t>
  </si>
  <si>
    <t>komplet z montažo in zagonom</t>
  </si>
  <si>
    <t>Skupaj     R11</t>
  </si>
  <si>
    <t xml:space="preserve">Priključitev NN izvoda v obstoječem RG : </t>
  </si>
  <si>
    <t>- demontaža obstoječega kontaktorja KN100</t>
  </si>
  <si>
    <t>- montaža varovalk 00.ST6/3- NV80 A</t>
  </si>
  <si>
    <r>
      <t>- priklop novega odvoda NA2XY 4*70 mm</t>
    </r>
    <r>
      <rPr>
        <vertAlign val="superscript"/>
        <sz val="11"/>
        <rFont val="Arial"/>
        <family val="2"/>
        <charset val="238"/>
      </rPr>
      <t>2</t>
    </r>
  </si>
  <si>
    <t>kpl. z drobnim materialom</t>
  </si>
  <si>
    <t>SKUPAJ RAZDELILNIKI IN OMARICE</t>
  </si>
  <si>
    <t>OPOMBA:  Vsi inštalacijski odklopniki imajo kratkostično zmogljivost 10 kA.</t>
  </si>
  <si>
    <t>STRELOVODNA NAPELJAVA IN OZEMLJITVE</t>
  </si>
  <si>
    <t>Valjanec FeZn 25 x 4 mm, položen v zemljo 0.8 m globoko</t>
  </si>
  <si>
    <t xml:space="preserve">v zemljo ali v temelje objekta, z gradb. in zem. deli          </t>
  </si>
  <si>
    <t>ter uporabljen za galvanske zveze</t>
  </si>
  <si>
    <t>Valjanec FeZn 20 x 3 mm, položen na tipske</t>
  </si>
  <si>
    <t>nosilce in uporabljen za galv. zveze    cca</t>
  </si>
  <si>
    <t>Tipske križne spojke FeZn 25x4 mm     cca</t>
  </si>
  <si>
    <t xml:space="preserve">Tipski zidni nosilci FeZn 25x4 mm   </t>
  </si>
  <si>
    <t>Galvanske zveze FeZn 25x4 mm, varjene ali</t>
  </si>
  <si>
    <t>vijačene in zaščitene pred korozijo         cca  cca</t>
  </si>
  <si>
    <t xml:space="preserve">Tipske odtočne objemke FeZn 25x4 mm  </t>
  </si>
  <si>
    <r>
      <t xml:space="preserve">Al žica </t>
    </r>
    <r>
      <rPr>
        <sz val="9"/>
        <color indexed="8"/>
        <rFont val="Symbol"/>
        <family val="1"/>
        <charset val="2"/>
      </rPr>
      <t>f</t>
    </r>
    <r>
      <rPr>
        <sz val="11"/>
        <color indexed="8"/>
        <rFont val="Arial"/>
        <family val="2"/>
        <charset val="238"/>
      </rPr>
      <t xml:space="preserve"> 8 mm na tipskih podporah</t>
    </r>
  </si>
  <si>
    <r>
      <t xml:space="preserve">Zidni nosilci za Al </t>
    </r>
    <r>
      <rPr>
        <sz val="9"/>
        <color indexed="8"/>
        <rFont val="Symbol"/>
        <family val="1"/>
        <charset val="2"/>
      </rPr>
      <t>f</t>
    </r>
    <r>
      <rPr>
        <sz val="11"/>
        <color indexed="8"/>
        <rFont val="Arial"/>
        <family val="2"/>
        <charset val="238"/>
      </rPr>
      <t xml:space="preserve"> 8 mm, "Hermi"                   </t>
    </r>
  </si>
  <si>
    <r>
      <t xml:space="preserve">Strešni nosilci za Al </t>
    </r>
    <r>
      <rPr>
        <sz val="9"/>
        <color indexed="8"/>
        <rFont val="Symbol"/>
        <family val="1"/>
        <charset val="2"/>
      </rPr>
      <t>f</t>
    </r>
    <r>
      <rPr>
        <sz val="11"/>
        <color indexed="8"/>
        <rFont val="Arial"/>
        <family val="2"/>
        <charset val="238"/>
      </rPr>
      <t xml:space="preserve"> 8 mm, "Hermi"                   </t>
    </r>
  </si>
  <si>
    <t>za pritrditev na obrobe ali kov. kritino</t>
  </si>
  <si>
    <r>
      <t xml:space="preserve">Slemenski nosilci za Al </t>
    </r>
    <r>
      <rPr>
        <sz val="9"/>
        <color indexed="8"/>
        <rFont val="Symbol"/>
        <family val="1"/>
        <charset val="2"/>
      </rPr>
      <t>f</t>
    </r>
    <r>
      <rPr>
        <sz val="11"/>
        <color indexed="8"/>
        <rFont val="Arial"/>
        <family val="2"/>
        <charset val="238"/>
      </rPr>
      <t xml:space="preserve"> 8 mm, "Hermi"                   </t>
    </r>
  </si>
  <si>
    <t>¸¸</t>
  </si>
  <si>
    <t>za pritrditev na kov. kritino</t>
  </si>
  <si>
    <r>
      <t xml:space="preserve">Križne spojke za Al </t>
    </r>
    <r>
      <rPr>
        <sz val="9"/>
        <color indexed="8"/>
        <rFont val="Symbol"/>
        <family val="1"/>
        <charset val="2"/>
      </rPr>
      <t>f</t>
    </r>
    <r>
      <rPr>
        <sz val="11"/>
        <color indexed="8"/>
        <rFont val="Arial"/>
        <family val="2"/>
        <charset val="238"/>
      </rPr>
      <t xml:space="preserve"> 8 mm, "Hermi"                   </t>
    </r>
  </si>
  <si>
    <r>
      <t xml:space="preserve">Ravne spojke za Al </t>
    </r>
    <r>
      <rPr>
        <sz val="9"/>
        <color indexed="8"/>
        <rFont val="Symbol"/>
        <family val="1"/>
        <charset val="2"/>
      </rPr>
      <t>f</t>
    </r>
    <r>
      <rPr>
        <sz val="11"/>
        <color indexed="8"/>
        <rFont val="Arial"/>
        <family val="2"/>
        <charset val="238"/>
      </rPr>
      <t xml:space="preserve"> 8 mm, "Hermi"                   </t>
    </r>
  </si>
  <si>
    <r>
      <t xml:space="preserve">Merilni stik Al </t>
    </r>
    <r>
      <rPr>
        <sz val="11"/>
        <color indexed="8"/>
        <rFont val="Symbol"/>
        <family val="1"/>
        <charset val="2"/>
      </rPr>
      <t>f</t>
    </r>
    <r>
      <rPr>
        <sz val="11"/>
        <color indexed="8"/>
        <rFont val="Arial"/>
        <family val="2"/>
        <charset val="238"/>
      </rPr>
      <t xml:space="preserve"> 8 / FeZn 25x4 mm, "Hermi"                   </t>
    </r>
  </si>
  <si>
    <t>komplet z zaščito odvoda</t>
  </si>
  <si>
    <t xml:space="preserve">Tipske odtočne objemke </t>
  </si>
  <si>
    <t xml:space="preserve">Tipske žlebne objemke </t>
  </si>
  <si>
    <t>Galvanske zveze  Al fi 8 mm, varjene ali vijačene</t>
  </si>
  <si>
    <t>in zaščitene pred korozijo                      cca</t>
  </si>
  <si>
    <t>SKUPAJ STRELOV. NAPELJAVA IN OZEMLJITVE</t>
  </si>
  <si>
    <t>EL. NAPELJAVE ŠIBKEGA TOKA</t>
  </si>
  <si>
    <t xml:space="preserve">Kabel FTP 4*2*0.5 mm, AWG24, Kat.6A, položen </t>
  </si>
  <si>
    <t>v zašč. cev ali v parap. kanal</t>
  </si>
  <si>
    <r>
      <t xml:space="preserve">Optični kabel MM 8x50/125 </t>
    </r>
    <r>
      <rPr>
        <sz val="11"/>
        <rFont val="Calibri"/>
        <family val="2"/>
        <charset val="238"/>
      </rPr>
      <t>μ</t>
    </r>
    <r>
      <rPr>
        <sz val="11"/>
        <rFont val="Arial"/>
        <family val="2"/>
        <charset val="238"/>
      </rPr>
      <t xml:space="preserve">m, 8-vlaken, položen </t>
    </r>
  </si>
  <si>
    <t>v zašč. cev ali na polico                        cca</t>
  </si>
  <si>
    <t xml:space="preserve">Kabel IY(St)Y 6*0.6 mm, položen </t>
  </si>
  <si>
    <t xml:space="preserve">Kabel IY(St)Y 3*0.6 mm, položen </t>
  </si>
  <si>
    <t xml:space="preserve">PVC kanal NIK 20/20 s priborom           cca   </t>
  </si>
  <si>
    <r>
      <t>Zašč. cev RBC</t>
    </r>
    <r>
      <rPr>
        <sz val="11"/>
        <rFont val="Symbol"/>
        <family val="1"/>
        <charset val="2"/>
      </rPr>
      <t xml:space="preserve"> </t>
    </r>
    <r>
      <rPr>
        <sz val="11"/>
        <rFont val="Arial"/>
        <family val="2"/>
        <charset val="238"/>
      </rPr>
      <t xml:space="preserve">15 s priborom       </t>
    </r>
  </si>
  <si>
    <r>
      <t xml:space="preserve">Zašč. cev RBC </t>
    </r>
    <r>
      <rPr>
        <sz val="11"/>
        <rFont val="Arial"/>
        <family val="2"/>
        <charset val="238"/>
      </rPr>
      <t xml:space="preserve">25 s priborom       </t>
    </r>
  </si>
  <si>
    <t xml:space="preserve">Zašč. cev  TXS15 s priborom - samogasna       </t>
  </si>
  <si>
    <t xml:space="preserve">Zašč. cev  TXS 20 s priborom - samogasna      </t>
  </si>
  <si>
    <t>Priključnica dvojna n.o. RJ45, Kat.6A</t>
  </si>
  <si>
    <t>Oprema na parapetnih kanalih "ELBA" :</t>
  </si>
  <si>
    <t xml:space="preserve"> - priključnica RJ45- dvojna, Kat.6A</t>
  </si>
  <si>
    <t xml:space="preserve">Skupaj oprema parapetov </t>
  </si>
  <si>
    <t>Brezžična dostopna točka AP, n.o. RJ45,</t>
  </si>
  <si>
    <t>vključena v komunikacijsko vozlišče KOM</t>
  </si>
  <si>
    <t xml:space="preserve">IR+MW javljalnik gibanja </t>
  </si>
  <si>
    <t>kpl. z nosilcem in priborom</t>
  </si>
  <si>
    <t>Centrala javljanja vloma z drobnim ter</t>
  </si>
  <si>
    <t>montažnim materialom in zagonom</t>
  </si>
  <si>
    <t>Dobava in postavitev komunik. omare KOM :</t>
  </si>
  <si>
    <t>- 1x omara 800/800/2100 mm, 19" AC 42 HU</t>
  </si>
  <si>
    <t xml:space="preserve">       z vertikalnimi vodili in s steklenimi vrati spredaj</t>
  </si>
  <si>
    <t>- 2x patch panel za 24 Snap-in konektorjev ,19", 1 HU, prazen z izvlečnim mehanizmom</t>
  </si>
  <si>
    <t>- 48x LANmark 6, Snap-in konektor, Cat 6, screened, rear cover, EMC</t>
  </si>
  <si>
    <t>- 2x patch vodilo kovinsko s pokrovom, 1 HU, 19",</t>
  </si>
  <si>
    <t>- 1x hladilna enota</t>
  </si>
  <si>
    <t>- 1x digitalni termostat s tipalom</t>
  </si>
  <si>
    <t>- 1x el. razdelilec 7x230V, 19", 1HU</t>
  </si>
  <si>
    <t>- 1x UPS 1.0 kW, 230/230 V, ON-LINE</t>
  </si>
  <si>
    <t>- 1x ozemljitvena letvica</t>
  </si>
  <si>
    <t>Opremo za bakrene povezave in optično opremo</t>
  </si>
  <si>
    <t>izbere in dobavi hišni seriser računalniške opreme.</t>
  </si>
  <si>
    <t>Skupaj dograditev komunik. omara KOM</t>
  </si>
  <si>
    <t>IP kamera za zunanjo montažo, kpl.</t>
  </si>
  <si>
    <t>z nosilcem, ožičenjem in priborom ter PC in</t>
  </si>
  <si>
    <t>programsko opremo v KOM in zagonom</t>
  </si>
  <si>
    <t>Kabelska trasa TK dovoda iz obstoječega vozlišča IHPS :</t>
  </si>
  <si>
    <t>- Izkop in zasutje kabelskega kanala 30/100 cm, komplet</t>
  </si>
  <si>
    <t xml:space="preserve">  z zemeljskimi in gradbenimi deli (90% strojni, 10% ročni v ktg. II) </t>
  </si>
  <si>
    <t xml:space="preserve">  ter obnova obstoječih tlakov ali ponovna ozelenitev</t>
  </si>
  <si>
    <t>- Opozorilni trak "TK KABEL"</t>
  </si>
  <si>
    <t>- Zaščitna cev DWP 90 mm, 6 bar, pod</t>
  </si>
  <si>
    <t xml:space="preserve">  tlakom obbetonirana, komplet </t>
  </si>
  <si>
    <t xml:space="preserve">  z zemeljskimi in gradbenimi deli</t>
  </si>
  <si>
    <t>- Zaščitna cev dvojček TPE 50 mm, 6 bar, pod</t>
  </si>
  <si>
    <t>- Valjanec FeZn 25*4 mm, komplet  z zemelj.</t>
  </si>
  <si>
    <t xml:space="preserve">  in gradb. deli</t>
  </si>
  <si>
    <t>- Križna sponka za FeZn 25*4 mm</t>
  </si>
  <si>
    <t>- Tipski PE kabelski jašek DN600 H800 mm, kpl.</t>
  </si>
  <si>
    <t xml:space="preserve">  z AB vencem in LTŽ pokrovom 600/600 mm (razred C), 250kN</t>
  </si>
  <si>
    <t xml:space="preserve">  kpl. z zemeljskimi in gradbenimi deli in LTŽ pokrovom</t>
  </si>
  <si>
    <t>SKUPAJ  po željah in zahtevah dobavitelja</t>
  </si>
  <si>
    <t xml:space="preserve">komunikacijskih storitev </t>
  </si>
  <si>
    <t xml:space="preserve">Rekonstrukcija in dograditev obstoječega </t>
  </si>
  <si>
    <t>vozlišča v upravni stavbi IHPS, kpl. s prestavilom</t>
  </si>
  <si>
    <t>in potrebno opremo in montažo ter vključitvijo</t>
  </si>
  <si>
    <t>novega vozlišča KOM v dograjenem objektu</t>
  </si>
  <si>
    <t>po zahtevah investitorja                    ocena</t>
  </si>
  <si>
    <t>Priključitev novih komunikacijskih priključkov</t>
  </si>
  <si>
    <t>priborom in ožičenjem</t>
  </si>
  <si>
    <t>Meritev instalacije Class E (Cat 6e)</t>
  </si>
  <si>
    <t>in izdelava merilnih protokolov</t>
  </si>
  <si>
    <t>SKUPAJ  EL. NAPELJAVE ŠIBKEGA TOKA</t>
  </si>
  <si>
    <r>
      <t xml:space="preserve">SKUPAJ </t>
    </r>
    <r>
      <rPr>
        <sz val="11"/>
        <color indexed="8"/>
        <rFont val="Arial"/>
        <family val="2"/>
        <charset val="238"/>
      </rPr>
      <t xml:space="preserve"> električne inštalacije</t>
    </r>
  </si>
  <si>
    <t>+ 8%   drobni material, stroški nabave in transporta</t>
  </si>
  <si>
    <t>+ 6%   meritve, protokoli in nadzor</t>
  </si>
  <si>
    <t>+ 6%   preizkušanje, zagon in predaja objekta</t>
  </si>
  <si>
    <t xml:space="preserve">SKUPAJ </t>
  </si>
  <si>
    <t>D1.0</t>
  </si>
  <si>
    <t>ELEKTRO INŠTALACIJE</t>
  </si>
  <si>
    <t>SKUPAJ ELEKTROINŠTALACIJE IN ELEKTRO OPREMA</t>
  </si>
  <si>
    <t>D.01</t>
  </si>
  <si>
    <t>SKUPAJ VODA</t>
  </si>
  <si>
    <t>C/1.0</t>
  </si>
  <si>
    <t>VODOVODNE INSTALACIJE</t>
  </si>
  <si>
    <t>C/2.0</t>
  </si>
  <si>
    <t>OGREVANJE</t>
  </si>
  <si>
    <t>C/3.0</t>
  </si>
  <si>
    <t>SKUPAJ GOI DELA brez DDV</t>
  </si>
  <si>
    <t>D/1.0</t>
  </si>
  <si>
    <t>ELEKTRO INSTALACIJE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</si>
</sst>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mm/yy"/>
    <numFmt numFmtId="165" formatCode="#,##0.00\ [$€-1]"/>
    <numFmt numFmtId="166" formatCode="#,##0.00\ &quot;€&quot;"/>
    <numFmt numFmtId="167" formatCode="_-* #,##0.00\ [$€-1]_-;\-* #,##0.00\ [$€-1]_-;_-* &quot;-&quot;??\ [$€-1]_-"/>
    <numFmt numFmtId="168" formatCode="#,##0.0_);\(#,##0.0\)"/>
    <numFmt numFmtId="169" formatCode="#,##0.00_);\(#,##0.00\)"/>
    <numFmt numFmtId="170" formatCode="0.00_)"/>
    <numFmt numFmtId="171" formatCode="0_)"/>
    <numFmt numFmtId="172" formatCode="#,##0_);\(#,##0\)"/>
    <numFmt numFmtId="173" formatCode="General_)"/>
    <numFmt numFmtId="174" formatCode="#,##0.0"/>
    <numFmt numFmtId="175" formatCode="0.0"/>
  </numFmts>
  <fonts count="89" x14ac:knownFonts="1">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indexed="8"/>
      <name val="Arial Narrow"/>
      <family val="2"/>
    </font>
    <font>
      <b/>
      <sz val="16"/>
      <color indexed="8"/>
      <name val="Arial Narrow"/>
      <family val="2"/>
    </font>
    <font>
      <b/>
      <sz val="18"/>
      <color indexed="8"/>
      <name val="Arial Narrow"/>
      <family val="2"/>
    </font>
    <font>
      <b/>
      <sz val="11"/>
      <color indexed="8"/>
      <name val="Arial Narrow"/>
      <family val="2"/>
    </font>
    <font>
      <b/>
      <sz val="11"/>
      <color indexed="8"/>
      <name val="Arial Narrow"/>
      <family val="2"/>
      <charset val="238"/>
    </font>
    <font>
      <b/>
      <sz val="10"/>
      <color indexed="8"/>
      <name val="Arial Narrow"/>
      <family val="2"/>
    </font>
    <font>
      <b/>
      <sz val="9"/>
      <color indexed="8"/>
      <name val="Arial Narrow"/>
      <family val="2"/>
    </font>
    <font>
      <b/>
      <i/>
      <sz val="10"/>
      <color indexed="8"/>
      <name val="Arial Narrow"/>
      <family val="2"/>
    </font>
    <font>
      <b/>
      <sz val="14"/>
      <name val="Arial Narrow"/>
      <family val="2"/>
    </font>
    <font>
      <b/>
      <sz val="12"/>
      <name val="Arial Narrow"/>
      <family val="2"/>
    </font>
    <font>
      <sz val="12"/>
      <name val="Arial Narrow"/>
      <family val="2"/>
    </font>
    <font>
      <b/>
      <sz val="11"/>
      <name val="Arial Narrow"/>
      <family val="2"/>
    </font>
    <font>
      <sz val="11"/>
      <name val="Arial Narrow"/>
      <family val="2"/>
    </font>
    <font>
      <b/>
      <u/>
      <sz val="10"/>
      <name val="Arial Narrow"/>
      <family val="2"/>
    </font>
    <font>
      <sz val="10"/>
      <name val="Arial Narrow"/>
      <family val="2"/>
      <charset val="238"/>
    </font>
    <font>
      <b/>
      <sz val="10"/>
      <name val="Arial Narrow"/>
      <family val="2"/>
    </font>
    <font>
      <sz val="10"/>
      <name val="Arial Narrow"/>
      <family val="2"/>
    </font>
    <font>
      <u/>
      <sz val="10"/>
      <color indexed="10"/>
      <name val="Arial Narrow"/>
      <family val="2"/>
    </font>
    <font>
      <sz val="10"/>
      <color indexed="8"/>
      <name val="Arial Narrow"/>
      <family val="2"/>
    </font>
    <font>
      <u/>
      <sz val="10"/>
      <color indexed="8"/>
      <name val="Arial Narrow"/>
      <family val="2"/>
    </font>
    <font>
      <sz val="11"/>
      <color indexed="8"/>
      <name val="Arial Narrow"/>
      <family val="2"/>
      <charset val="238"/>
    </font>
    <font>
      <sz val="9"/>
      <color indexed="8"/>
      <name val="Arial Narrow"/>
      <family val="2"/>
    </font>
    <font>
      <sz val="10"/>
      <name val="Arial CE"/>
      <family val="2"/>
      <charset val="238"/>
    </font>
    <font>
      <b/>
      <sz val="9"/>
      <name val="Times New Roman"/>
      <family val="1"/>
      <charset val="238"/>
    </font>
    <font>
      <sz val="9"/>
      <name val="Arial Narrow"/>
      <family val="2"/>
    </font>
    <font>
      <i/>
      <sz val="9"/>
      <name val="Arial Narrow"/>
      <family val="2"/>
    </font>
    <font>
      <b/>
      <i/>
      <u/>
      <sz val="9"/>
      <color indexed="8"/>
      <name val="Arial Narrow"/>
      <family val="2"/>
      <charset val="238"/>
    </font>
    <font>
      <sz val="9"/>
      <name val="Times New Roman"/>
      <family val="1"/>
      <charset val="238"/>
    </font>
    <font>
      <i/>
      <sz val="10"/>
      <color theme="3" tint="-0.249977111117893"/>
      <name val="Arial Narrow"/>
      <family val="2"/>
      <charset val="238"/>
    </font>
    <font>
      <sz val="10"/>
      <color theme="3" tint="-0.249977111117893"/>
      <name val="Arial Narrow"/>
      <family val="2"/>
      <charset val="238"/>
    </font>
    <font>
      <b/>
      <sz val="9"/>
      <name val="Arial Narrow"/>
      <family val="2"/>
    </font>
    <font>
      <b/>
      <u/>
      <sz val="9"/>
      <name val="Arial Narrow"/>
      <family val="2"/>
    </font>
    <font>
      <sz val="10"/>
      <name val="Arial CE"/>
      <charset val="238"/>
    </font>
    <font>
      <sz val="10"/>
      <name val="Arial"/>
      <family val="2"/>
    </font>
    <font>
      <b/>
      <sz val="14"/>
      <color indexed="8"/>
      <name val="Arial Narrow"/>
      <family val="2"/>
    </font>
    <font>
      <sz val="14"/>
      <color indexed="8"/>
      <name val="Arial Narrow"/>
      <family val="2"/>
    </font>
    <font>
      <sz val="10"/>
      <name val="Times New Roman"/>
      <family val="1"/>
    </font>
    <font>
      <sz val="13"/>
      <name val="Times New Roman CE"/>
      <charset val="238"/>
    </font>
    <font>
      <sz val="9"/>
      <color indexed="8"/>
      <name val="Calibri"/>
      <family val="2"/>
      <charset val="238"/>
    </font>
    <font>
      <b/>
      <i/>
      <sz val="10"/>
      <color indexed="10"/>
      <name val="Arial"/>
      <family val="2"/>
    </font>
    <font>
      <b/>
      <sz val="9"/>
      <name val="Arial Narrow"/>
      <family val="2"/>
      <charset val="238"/>
    </font>
    <font>
      <sz val="9"/>
      <name val="Arial Narrow"/>
      <family val="2"/>
      <charset val="238"/>
    </font>
    <font>
      <u/>
      <sz val="9"/>
      <name val="Arial Narrow"/>
      <family val="2"/>
    </font>
    <font>
      <sz val="11"/>
      <color theme="1"/>
      <name val="Calibri"/>
      <family val="2"/>
      <charset val="238"/>
    </font>
    <font>
      <sz val="10"/>
      <name val="Arial"/>
      <family val="2"/>
      <charset val="238"/>
    </font>
    <font>
      <sz val="11"/>
      <name val="Calibri"/>
      <family val="2"/>
      <charset val="238"/>
      <scheme val="minor"/>
    </font>
    <font>
      <sz val="11"/>
      <color rgb="FF9C6500"/>
      <name val="Calibri"/>
      <family val="2"/>
      <charset val="238"/>
      <scheme val="minor"/>
    </font>
    <font>
      <sz val="11"/>
      <color indexed="60"/>
      <name val="Calibri"/>
      <family val="2"/>
      <charset val="238"/>
    </font>
    <font>
      <b/>
      <sz val="10"/>
      <name val="Arial CE"/>
      <charset val="238"/>
    </font>
    <font>
      <sz val="11"/>
      <color indexed="17"/>
      <name val="Calibri"/>
      <family val="2"/>
      <charset val="238"/>
    </font>
    <font>
      <sz val="10"/>
      <color rgb="FFFF0000"/>
      <name val="Arial Narrow"/>
      <family val="2"/>
    </font>
    <font>
      <b/>
      <i/>
      <sz val="9"/>
      <name val="Arial Narrow"/>
      <family val="2"/>
    </font>
    <font>
      <b/>
      <i/>
      <u/>
      <sz val="9"/>
      <name val="Arial Narrow"/>
      <family val="2"/>
    </font>
    <font>
      <b/>
      <i/>
      <u/>
      <sz val="10"/>
      <name val="Arial Narrow"/>
      <family val="2"/>
    </font>
    <font>
      <sz val="10"/>
      <color rgb="FFFF0000"/>
      <name val="Arial Narrow"/>
      <family val="2"/>
      <charset val="238"/>
    </font>
    <font>
      <sz val="10"/>
      <name val="MS Sans Serif"/>
      <family val="2"/>
      <charset val="238"/>
    </font>
    <font>
      <b/>
      <sz val="11"/>
      <name val="Calibri"/>
      <family val="2"/>
      <charset val="238"/>
      <scheme val="minor"/>
    </font>
    <font>
      <b/>
      <sz val="18"/>
      <color rgb="FFFF0000"/>
      <name val="Arial Narrow"/>
      <family val="2"/>
    </font>
    <font>
      <sz val="10"/>
      <color rgb="FF00B050"/>
      <name val="Arial Narrow"/>
      <family val="2"/>
    </font>
    <font>
      <sz val="11"/>
      <color rgb="FFFF0000"/>
      <name val="Arial Narrow"/>
      <family val="2"/>
      <charset val="238"/>
    </font>
    <font>
      <u/>
      <sz val="10"/>
      <color rgb="FFFF0000"/>
      <name val="Arial Narrow"/>
      <family val="2"/>
      <charset val="238"/>
    </font>
    <font>
      <b/>
      <sz val="12"/>
      <name val="Calibri"/>
      <family val="2"/>
      <charset val="238"/>
      <scheme val="minor"/>
    </font>
    <font>
      <b/>
      <u/>
      <sz val="11"/>
      <name val="Calibri"/>
      <family val="2"/>
      <charset val="238"/>
      <scheme val="minor"/>
    </font>
    <font>
      <b/>
      <sz val="12"/>
      <name val="Arial Narrow"/>
      <family val="2"/>
      <charset val="238"/>
    </font>
    <font>
      <sz val="12"/>
      <name val="Arial Narrow"/>
      <family val="2"/>
      <charset val="238"/>
    </font>
    <font>
      <b/>
      <sz val="10"/>
      <name val="Arial"/>
      <family val="2"/>
      <charset val="238"/>
    </font>
    <font>
      <sz val="10"/>
      <name val="Times New Roman"/>
      <family val="1"/>
      <charset val="238"/>
    </font>
    <font>
      <sz val="11"/>
      <name val="Arial Narrow"/>
      <family val="2"/>
      <charset val="238"/>
    </font>
    <font>
      <sz val="11"/>
      <name val="Arial"/>
      <family val="2"/>
      <charset val="238"/>
    </font>
    <font>
      <b/>
      <sz val="11"/>
      <name val="Arial"/>
      <family val="2"/>
      <charset val="238"/>
    </font>
    <font>
      <b/>
      <sz val="11"/>
      <name val="Arial Narrow"/>
      <family val="2"/>
      <charset val="238"/>
    </font>
    <font>
      <sz val="12"/>
      <name val="Courier New"/>
      <family val="3"/>
      <charset val="238"/>
    </font>
    <font>
      <sz val="11"/>
      <name val="Arial CE"/>
      <family val="2"/>
      <charset val="238"/>
    </font>
    <font>
      <b/>
      <u/>
      <sz val="11"/>
      <name val="Arial"/>
      <family val="2"/>
      <charset val="238"/>
    </font>
    <font>
      <vertAlign val="superscript"/>
      <sz val="11"/>
      <name val="Arial"/>
      <family val="2"/>
      <charset val="238"/>
    </font>
    <font>
      <sz val="11"/>
      <name val="Calibri"/>
      <family val="2"/>
      <charset val="238"/>
    </font>
    <font>
      <sz val="11"/>
      <name val="Symbol"/>
      <family val="1"/>
      <charset val="2"/>
    </font>
    <font>
      <sz val="11"/>
      <color indexed="8"/>
      <name val="Arial"/>
      <family val="2"/>
      <charset val="238"/>
    </font>
    <font>
      <b/>
      <u/>
      <sz val="11"/>
      <color indexed="8"/>
      <name val="Arial"/>
      <family val="2"/>
      <charset val="238"/>
    </font>
    <font>
      <sz val="11"/>
      <color indexed="8"/>
      <name val="Arial CE"/>
      <family val="2"/>
      <charset val="238"/>
    </font>
    <font>
      <u/>
      <sz val="11"/>
      <color indexed="8"/>
      <name val="Arial"/>
      <family val="2"/>
      <charset val="238"/>
    </font>
    <font>
      <sz val="9"/>
      <color indexed="8"/>
      <name val="Symbol"/>
      <family val="1"/>
      <charset val="2"/>
    </font>
    <font>
      <sz val="11"/>
      <color indexed="8"/>
      <name val="Symbol"/>
      <family val="1"/>
      <charset val="2"/>
    </font>
    <font>
      <b/>
      <sz val="11"/>
      <color indexed="8"/>
      <name val="Arial"/>
      <family val="2"/>
      <charset val="238"/>
    </font>
    <font>
      <b/>
      <sz val="12"/>
      <color indexed="8"/>
      <name val="Arial Narrow"/>
      <family val="2"/>
      <charset val="238"/>
    </font>
    <font>
      <sz val="12"/>
      <color indexed="8"/>
      <name val="Arial Narrow"/>
      <family val="2"/>
      <charset val="238"/>
    </font>
  </fonts>
  <fills count="11">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indexed="22"/>
        <bgColor indexed="31"/>
      </patternFill>
    </fill>
    <fill>
      <patternFill patternType="solid">
        <fgColor theme="0" tint="-0.249977111117893"/>
        <bgColor indexed="64"/>
      </patternFill>
    </fill>
    <fill>
      <patternFill patternType="solid">
        <fgColor indexed="22"/>
        <bgColor indexed="64"/>
      </patternFill>
    </fill>
    <fill>
      <patternFill patternType="solid">
        <fgColor indexed="26"/>
        <bgColor indexed="43"/>
      </patternFill>
    </fill>
    <fill>
      <patternFill patternType="solid">
        <fgColor rgb="FFFFEB9C"/>
      </patternFill>
    </fill>
    <fill>
      <patternFill patternType="solid">
        <fgColor indexed="43"/>
      </patternFill>
    </fill>
    <fill>
      <patternFill patternType="solid">
        <fgColor indexed="42"/>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8"/>
      </bottom>
      <diagonal/>
    </border>
    <border>
      <left/>
      <right/>
      <top style="medium">
        <color indexed="8"/>
      </top>
      <bottom style="double">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
    <xf numFmtId="0" fontId="0" fillId="0" borderId="0"/>
    <xf numFmtId="0" fontId="2" fillId="0" borderId="0"/>
    <xf numFmtId="0" fontId="25" fillId="0" borderId="0"/>
    <xf numFmtId="0" fontId="35" fillId="0" borderId="0"/>
    <xf numFmtId="0" fontId="36" fillId="0" borderId="0"/>
    <xf numFmtId="0" fontId="40" fillId="0" borderId="0"/>
    <xf numFmtId="0" fontId="1" fillId="0" borderId="0"/>
    <xf numFmtId="0" fontId="35" fillId="0" borderId="0"/>
    <xf numFmtId="167" fontId="35" fillId="0" borderId="0"/>
    <xf numFmtId="167" fontId="35" fillId="2" borderId="1" applyNumberFormat="0" applyFont="0" applyAlignment="0" applyProtection="0"/>
    <xf numFmtId="44" fontId="35" fillId="0" borderId="0" applyFont="0" applyFill="0" applyBorder="0" applyAlignment="0" applyProtection="0"/>
    <xf numFmtId="0" fontId="2" fillId="7" borderId="21" applyNumberFormat="0" applyAlignment="0" applyProtection="0"/>
    <xf numFmtId="0" fontId="35" fillId="0" borderId="0"/>
    <xf numFmtId="44" fontId="46" fillId="0" borderId="0" applyFont="0" applyFill="0" applyBorder="0" applyAlignment="0" applyProtection="0"/>
    <xf numFmtId="0" fontId="47" fillId="0" borderId="0"/>
    <xf numFmtId="9" fontId="35" fillId="0" borderId="0" applyFont="0" applyFill="0" applyBorder="0" applyAlignment="0" applyProtection="0"/>
    <xf numFmtId="0" fontId="49" fillId="8" borderId="0" applyNumberFormat="0" applyBorder="0" applyAlignment="0" applyProtection="0"/>
    <xf numFmtId="0" fontId="50" fillId="9" borderId="0" applyNumberFormat="0" applyBorder="0" applyAlignment="0" applyProtection="0"/>
    <xf numFmtId="0" fontId="47" fillId="0" borderId="0"/>
    <xf numFmtId="0" fontId="35" fillId="2" borderId="1" applyNumberFormat="0" applyFont="0" applyAlignment="0" applyProtection="0"/>
    <xf numFmtId="0" fontId="52" fillId="10" borderId="0" applyNumberFormat="0" applyBorder="0" applyAlignment="0" applyProtection="0"/>
    <xf numFmtId="0" fontId="58" fillId="0" borderId="0"/>
    <xf numFmtId="0" fontId="69" fillId="0" borderId="0"/>
    <xf numFmtId="0" fontId="47" fillId="0" borderId="0"/>
    <xf numFmtId="170" fontId="74" fillId="0" borderId="0"/>
  </cellStyleXfs>
  <cellXfs count="416">
    <xf numFmtId="0" fontId="0" fillId="0" borderId="0" xfId="0"/>
    <xf numFmtId="0" fontId="3" fillId="0" borderId="0" xfId="1" applyFont="1"/>
    <xf numFmtId="0" fontId="5" fillId="0" borderId="0" xfId="1" applyFont="1" applyAlignment="1">
      <alignment horizontal="center" vertical="center"/>
    </xf>
    <xf numFmtId="0" fontId="3" fillId="0" borderId="8" xfId="1" applyFont="1" applyBorder="1"/>
    <xf numFmtId="0" fontId="6" fillId="0" borderId="9" xfId="1" applyFont="1" applyBorder="1" applyAlignment="1">
      <alignment horizontal="left"/>
    </xf>
    <xf numFmtId="0" fontId="6" fillId="0" borderId="10" xfId="1" applyFont="1" applyBorder="1" applyAlignment="1">
      <alignment horizontal="left"/>
    </xf>
    <xf numFmtId="0" fontId="3" fillId="0" borderId="11" xfId="1" applyFont="1" applyBorder="1"/>
    <xf numFmtId="0" fontId="6" fillId="0" borderId="0" xfId="1" applyFont="1" applyAlignment="1">
      <alignment horizontal="left"/>
    </xf>
    <xf numFmtId="0" fontId="6" fillId="0" borderId="12" xfId="1" applyFont="1" applyBorder="1" applyAlignment="1">
      <alignment horizontal="left"/>
    </xf>
    <xf numFmtId="0" fontId="3" fillId="0" borderId="13" xfId="1" applyFont="1" applyBorder="1"/>
    <xf numFmtId="0" fontId="6" fillId="0" borderId="14" xfId="1" applyFont="1" applyBorder="1" applyAlignment="1">
      <alignment horizontal="left"/>
    </xf>
    <xf numFmtId="0" fontId="6" fillId="0" borderId="15" xfId="1" applyFont="1" applyBorder="1" applyAlignment="1">
      <alignment horizontal="left"/>
    </xf>
    <xf numFmtId="0" fontId="3" fillId="0" borderId="16" xfId="1" applyFont="1" applyBorder="1" applyAlignment="1">
      <alignment horizontal="left" vertical="top"/>
    </xf>
    <xf numFmtId="0" fontId="3" fillId="0" borderId="0" xfId="1" applyFont="1" applyAlignment="1">
      <alignment horizontal="left" vertical="top"/>
    </xf>
    <xf numFmtId="0" fontId="6" fillId="0" borderId="0" xfId="1" applyFont="1" applyAlignment="1">
      <alignment horizontal="left" vertical="top" wrapText="1"/>
    </xf>
    <xf numFmtId="0" fontId="3" fillId="0" borderId="16" xfId="1" applyFont="1" applyBorder="1"/>
    <xf numFmtId="0" fontId="6" fillId="0" borderId="0" xfId="1" applyFont="1" applyAlignment="1">
      <alignment horizontal="left" vertical="top"/>
    </xf>
    <xf numFmtId="0" fontId="3" fillId="0" borderId="14" xfId="1" applyFont="1" applyBorder="1"/>
    <xf numFmtId="0" fontId="7" fillId="0" borderId="0" xfId="1" applyFont="1"/>
    <xf numFmtId="0" fontId="3" fillId="0" borderId="9" xfId="1" applyFont="1" applyBorder="1"/>
    <xf numFmtId="0" fontId="3" fillId="0" borderId="10" xfId="1" applyFont="1" applyBorder="1"/>
    <xf numFmtId="0" fontId="3" fillId="0" borderId="12" xfId="1" applyFont="1" applyBorder="1"/>
    <xf numFmtId="0" fontId="7" fillId="0" borderId="14" xfId="1" applyFont="1" applyBorder="1"/>
    <xf numFmtId="0" fontId="3" fillId="0" borderId="15" xfId="1" applyFont="1" applyBorder="1"/>
    <xf numFmtId="0" fontId="6" fillId="0" borderId="0" xfId="1" applyFont="1"/>
    <xf numFmtId="0" fontId="3" fillId="0" borderId="16" xfId="1" applyFont="1" applyBorder="1" applyAlignment="1">
      <alignment wrapText="1"/>
    </xf>
    <xf numFmtId="0" fontId="6" fillId="0" borderId="17" xfId="1" applyFont="1" applyBorder="1" applyAlignment="1">
      <alignment vertical="top"/>
    </xf>
    <xf numFmtId="0" fontId="3" fillId="0" borderId="17" xfId="1" applyFont="1" applyBorder="1"/>
    <xf numFmtId="0" fontId="3" fillId="0" borderId="18" xfId="1" applyFont="1" applyBorder="1"/>
    <xf numFmtId="0" fontId="6" fillId="0" borderId="17" xfId="1" applyFont="1" applyBorder="1"/>
    <xf numFmtId="0" fontId="9" fillId="0" borderId="17" xfId="1" applyFont="1" applyBorder="1"/>
    <xf numFmtId="0" fontId="9" fillId="0" borderId="18" xfId="1" applyFont="1" applyBorder="1"/>
    <xf numFmtId="49" fontId="6" fillId="0" borderId="17" xfId="1" applyNumberFormat="1" applyFont="1" applyBorder="1" applyAlignment="1">
      <alignment horizontal="left"/>
    </xf>
    <xf numFmtId="0" fontId="6" fillId="0" borderId="17" xfId="1" applyFont="1" applyBorder="1" applyAlignment="1">
      <alignment horizontal="left"/>
    </xf>
    <xf numFmtId="164" fontId="6" fillId="0" borderId="0" xfId="1" applyNumberFormat="1" applyFont="1" applyAlignment="1">
      <alignment horizontal="right"/>
    </xf>
    <xf numFmtId="0" fontId="10" fillId="0" borderId="0" xfId="1" applyFont="1"/>
    <xf numFmtId="0" fontId="11" fillId="0" borderId="0" xfId="1" applyFont="1" applyAlignment="1">
      <alignment vertical="top"/>
    </xf>
    <xf numFmtId="0" fontId="12" fillId="0" borderId="0" xfId="1" applyFont="1" applyAlignment="1">
      <alignment vertical="top"/>
    </xf>
    <xf numFmtId="0" fontId="13" fillId="0" borderId="0" xfId="1" applyFont="1" applyAlignment="1">
      <alignment vertical="top"/>
    </xf>
    <xf numFmtId="0" fontId="14" fillId="0" borderId="0" xfId="1" applyFont="1" applyAlignment="1">
      <alignment vertical="top"/>
    </xf>
    <xf numFmtId="0" fontId="15" fillId="0" borderId="0" xfId="1" applyFont="1" applyAlignment="1">
      <alignment vertical="top"/>
    </xf>
    <xf numFmtId="0" fontId="19" fillId="0" borderId="0" xfId="1" applyFont="1" applyAlignment="1">
      <alignment vertical="top"/>
    </xf>
    <xf numFmtId="0" fontId="20" fillId="0" borderId="0" xfId="1" applyFont="1" applyAlignment="1">
      <alignment horizontal="justify" vertical="top" wrapText="1"/>
    </xf>
    <xf numFmtId="0" fontId="21" fillId="0" borderId="0" xfId="1" applyFont="1" applyAlignment="1">
      <alignment horizontal="justify" vertical="top" wrapText="1"/>
    </xf>
    <xf numFmtId="0" fontId="19" fillId="0" borderId="0" xfId="1" applyFont="1" applyAlignment="1">
      <alignment vertical="top" wrapText="1"/>
    </xf>
    <xf numFmtId="0" fontId="19" fillId="0" borderId="0" xfId="1" applyFont="1" applyAlignment="1">
      <alignment horizontal="justify" vertical="top" wrapText="1"/>
    </xf>
    <xf numFmtId="0" fontId="19" fillId="0" borderId="0" xfId="1" quotePrefix="1" applyFont="1" applyAlignment="1">
      <alignment vertical="top"/>
    </xf>
    <xf numFmtId="0" fontId="3" fillId="0" borderId="0" xfId="1" applyFont="1" applyAlignment="1">
      <alignment vertical="top"/>
    </xf>
    <xf numFmtId="0" fontId="6" fillId="0" borderId="9" xfId="1" applyFont="1" applyBorder="1"/>
    <xf numFmtId="165" fontId="3" fillId="0" borderId="10" xfId="1" applyNumberFormat="1" applyFont="1" applyBorder="1"/>
    <xf numFmtId="165" fontId="3" fillId="0" borderId="12" xfId="1" applyNumberFormat="1" applyFont="1" applyBorder="1"/>
    <xf numFmtId="0" fontId="6" fillId="0" borderId="14" xfId="1" applyFont="1" applyBorder="1"/>
    <xf numFmtId="165" fontId="3" fillId="0" borderId="15" xfId="1" applyNumberFormat="1" applyFont="1" applyBorder="1"/>
    <xf numFmtId="165" fontId="3" fillId="0" borderId="0" xfId="1" applyNumberFormat="1" applyFont="1"/>
    <xf numFmtId="165" fontId="3" fillId="0" borderId="18" xfId="1" applyNumberFormat="1" applyFont="1" applyBorder="1"/>
    <xf numFmtId="0" fontId="4" fillId="3" borderId="16" xfId="1" applyFont="1" applyFill="1" applyBorder="1"/>
    <xf numFmtId="0" fontId="3" fillId="3" borderId="17" xfId="1" applyFont="1" applyFill="1" applyBorder="1"/>
    <xf numFmtId="165" fontId="3" fillId="3" borderId="18" xfId="1" applyNumberFormat="1" applyFont="1" applyFill="1" applyBorder="1"/>
    <xf numFmtId="0" fontId="6" fillId="0" borderId="0" xfId="1" applyFont="1" applyAlignment="1">
      <alignment horizontal="right"/>
    </xf>
    <xf numFmtId="0" fontId="6" fillId="3" borderId="16" xfId="1" applyFont="1" applyFill="1" applyBorder="1"/>
    <xf numFmtId="165" fontId="7" fillId="3" borderId="18" xfId="1" applyNumberFormat="1" applyFont="1" applyFill="1" applyBorder="1"/>
    <xf numFmtId="0" fontId="23" fillId="0" borderId="0" xfId="1" applyFont="1"/>
    <xf numFmtId="0" fontId="3" fillId="0" borderId="0" xfId="1" applyFont="1" applyAlignment="1">
      <alignment horizontal="right"/>
    </xf>
    <xf numFmtId="0" fontId="6" fillId="0" borderId="0" xfId="1" applyFont="1" applyAlignment="1">
      <alignment vertical="top"/>
    </xf>
    <xf numFmtId="0" fontId="6" fillId="4" borderId="19" xfId="1" applyFont="1" applyFill="1" applyBorder="1" applyAlignment="1">
      <alignment vertical="top"/>
    </xf>
    <xf numFmtId="0" fontId="6" fillId="4" borderId="19" xfId="1" applyFont="1" applyFill="1" applyBorder="1"/>
    <xf numFmtId="0" fontId="6" fillId="4" borderId="19" xfId="1" applyFont="1" applyFill="1" applyBorder="1" applyAlignment="1">
      <alignment horizontal="center" vertical="top"/>
    </xf>
    <xf numFmtId="49" fontId="21" fillId="0" borderId="0" xfId="1" applyNumberFormat="1" applyFont="1" applyAlignment="1">
      <alignment vertical="top"/>
    </xf>
    <xf numFmtId="0" fontId="21" fillId="0" borderId="0" xfId="1" applyFont="1"/>
    <xf numFmtId="0" fontId="21" fillId="0" borderId="0" xfId="1" applyFont="1" applyAlignment="1">
      <alignment vertical="top"/>
    </xf>
    <xf numFmtId="49" fontId="6" fillId="5" borderId="20" xfId="1" applyNumberFormat="1" applyFont="1" applyFill="1" applyBorder="1" applyAlignment="1">
      <alignment vertical="top"/>
    </xf>
    <xf numFmtId="0" fontId="6" fillId="5" borderId="20" xfId="1" applyFont="1" applyFill="1" applyBorder="1" applyAlignment="1">
      <alignment horizontal="left" vertical="top" wrapText="1"/>
    </xf>
    <xf numFmtId="0" fontId="6" fillId="5" borderId="20" xfId="1" applyFont="1" applyFill="1" applyBorder="1" applyAlignment="1">
      <alignment horizontal="right" vertical="top"/>
    </xf>
    <xf numFmtId="4" fontId="6" fillId="5" borderId="20" xfId="1" applyNumberFormat="1" applyFont="1" applyFill="1" applyBorder="1" applyAlignment="1">
      <alignment horizontal="right" vertical="top"/>
    </xf>
    <xf numFmtId="165" fontId="6" fillId="5" borderId="20" xfId="1" applyNumberFormat="1" applyFont="1" applyFill="1" applyBorder="1" applyAlignment="1">
      <alignment horizontal="right" vertical="top"/>
    </xf>
    <xf numFmtId="0" fontId="2" fillId="0" borderId="0" xfId="1"/>
    <xf numFmtId="0" fontId="27" fillId="0" borderId="0" xfId="1" applyFont="1"/>
    <xf numFmtId="0" fontId="9" fillId="0" borderId="8" xfId="1" applyFont="1" applyBorder="1"/>
    <xf numFmtId="0" fontId="24" fillId="0" borderId="13" xfId="1" applyFont="1" applyBorder="1" applyAlignment="1">
      <alignment vertical="top"/>
    </xf>
    <xf numFmtId="0" fontId="24" fillId="0" borderId="0" xfId="1" applyFont="1" applyAlignment="1">
      <alignment vertical="top"/>
    </xf>
    <xf numFmtId="0" fontId="29" fillId="0" borderId="16" xfId="1" applyFont="1" applyBorder="1"/>
    <xf numFmtId="0" fontId="6" fillId="4" borderId="19" xfId="1" applyFont="1" applyFill="1" applyBorder="1" applyAlignment="1">
      <alignment horizontal="center"/>
    </xf>
    <xf numFmtId="0" fontId="21" fillId="0" borderId="0" xfId="1" applyFont="1" applyAlignment="1">
      <alignment horizontal="right"/>
    </xf>
    <xf numFmtId="9" fontId="21" fillId="0" borderId="0" xfId="1" applyNumberFormat="1" applyFont="1" applyAlignment="1">
      <alignment horizontal="right"/>
    </xf>
    <xf numFmtId="165" fontId="21" fillId="0" borderId="0" xfId="1" applyNumberFormat="1" applyFont="1" applyAlignment="1">
      <alignment horizontal="right"/>
    </xf>
    <xf numFmtId="0" fontId="6" fillId="5" borderId="20" xfId="1" applyFont="1" applyFill="1" applyBorder="1" applyAlignment="1">
      <alignment horizontal="right"/>
    </xf>
    <xf numFmtId="4" fontId="6" fillId="5" borderId="20" xfId="1" applyNumberFormat="1" applyFont="1" applyFill="1" applyBorder="1" applyAlignment="1">
      <alignment horizontal="right"/>
    </xf>
    <xf numFmtId="165" fontId="6" fillId="5" borderId="20" xfId="1" applyNumberFormat="1" applyFont="1" applyFill="1" applyBorder="1" applyAlignment="1">
      <alignment horizontal="right"/>
    </xf>
    <xf numFmtId="0" fontId="14" fillId="0" borderId="0" xfId="1" applyFont="1"/>
    <xf numFmtId="0" fontId="26" fillId="6" borderId="16" xfId="2" applyFont="1" applyFill="1" applyBorder="1"/>
    <xf numFmtId="0" fontId="30" fillId="6" borderId="17" xfId="2" applyFont="1" applyFill="1" applyBorder="1"/>
    <xf numFmtId="4" fontId="30" fillId="6" borderId="17" xfId="2" applyNumberFormat="1" applyFont="1" applyFill="1" applyBorder="1"/>
    <xf numFmtId="4" fontId="30" fillId="6" borderId="17" xfId="2" applyNumberFormat="1" applyFont="1" applyFill="1" applyBorder="1" applyAlignment="1">
      <alignment horizontal="right"/>
    </xf>
    <xf numFmtId="4" fontId="30" fillId="6" borderId="18" xfId="2" applyNumberFormat="1" applyFont="1" applyFill="1" applyBorder="1"/>
    <xf numFmtId="0" fontId="27" fillId="0" borderId="0" xfId="1" applyFont="1" applyAlignment="1">
      <alignment horizontal="left" wrapText="1"/>
    </xf>
    <xf numFmtId="0" fontId="14" fillId="4" borderId="19" xfId="1" applyFont="1" applyFill="1" applyBorder="1"/>
    <xf numFmtId="0" fontId="15" fillId="0" borderId="0" xfId="1" applyFont="1"/>
    <xf numFmtId="0" fontId="31" fillId="0" borderId="0" xfId="1" applyFont="1"/>
    <xf numFmtId="0" fontId="32" fillId="0" borderId="0" xfId="1" applyFont="1"/>
    <xf numFmtId="4" fontId="21" fillId="0" borderId="0" xfId="1" applyNumberFormat="1" applyFont="1"/>
    <xf numFmtId="0" fontId="19" fillId="0" borderId="0" xfId="1" applyFont="1" applyAlignment="1">
      <alignment horizontal="right" vertical="top"/>
    </xf>
    <xf numFmtId="4" fontId="19" fillId="0" borderId="0" xfId="1" applyNumberFormat="1" applyFont="1" applyAlignment="1">
      <alignment horizontal="right" vertical="top"/>
    </xf>
    <xf numFmtId="0" fontId="14" fillId="5" borderId="20" xfId="1" applyFont="1" applyFill="1" applyBorder="1" applyAlignment="1">
      <alignment horizontal="left" vertical="top" wrapText="1"/>
    </xf>
    <xf numFmtId="0" fontId="8" fillId="0" borderId="0" xfId="1" applyFont="1"/>
    <xf numFmtId="0" fontId="30" fillId="0" borderId="0" xfId="2" applyFont="1"/>
    <xf numFmtId="4" fontId="30" fillId="0" borderId="0" xfId="2" applyNumberFormat="1" applyFont="1"/>
    <xf numFmtId="4" fontId="30" fillId="0" borderId="0" xfId="2" applyNumberFormat="1" applyFont="1" applyAlignment="1">
      <alignment horizontal="right"/>
    </xf>
    <xf numFmtId="0" fontId="27" fillId="0" borderId="9" xfId="2" applyFont="1" applyBorder="1"/>
    <xf numFmtId="4" fontId="27" fillId="0" borderId="9" xfId="2" applyNumberFormat="1" applyFont="1" applyBorder="1"/>
    <xf numFmtId="4" fontId="27" fillId="0" borderId="9" xfId="2" applyNumberFormat="1" applyFont="1" applyBorder="1" applyAlignment="1">
      <alignment horizontal="right"/>
    </xf>
    <xf numFmtId="4" fontId="27" fillId="0" borderId="10" xfId="2" applyNumberFormat="1" applyFont="1" applyBorder="1"/>
    <xf numFmtId="0" fontId="27" fillId="0" borderId="0" xfId="2" applyFont="1"/>
    <xf numFmtId="4" fontId="27" fillId="0" borderId="0" xfId="2" applyNumberFormat="1" applyFont="1"/>
    <xf numFmtId="4" fontId="27" fillId="0" borderId="0" xfId="2" applyNumberFormat="1" applyFont="1" applyAlignment="1">
      <alignment horizontal="right"/>
    </xf>
    <xf numFmtId="4" fontId="27" fillId="0" borderId="12" xfId="2" applyNumberFormat="1" applyFont="1" applyBorder="1"/>
    <xf numFmtId="0" fontId="33" fillId="0" borderId="14" xfId="2" applyFont="1" applyBorder="1"/>
    <xf numFmtId="4" fontId="33" fillId="0" borderId="14" xfId="2" applyNumberFormat="1" applyFont="1" applyBorder="1"/>
    <xf numFmtId="4" fontId="33" fillId="0" borderId="14" xfId="2" applyNumberFormat="1" applyFont="1" applyBorder="1" applyAlignment="1">
      <alignment horizontal="right"/>
    </xf>
    <xf numFmtId="4" fontId="33" fillId="0" borderId="15" xfId="2" applyNumberFormat="1" applyFont="1" applyBorder="1"/>
    <xf numFmtId="0" fontId="33" fillId="0" borderId="0" xfId="2" applyFont="1"/>
    <xf numFmtId="4" fontId="33" fillId="0" borderId="0" xfId="2" applyNumberFormat="1" applyFont="1"/>
    <xf numFmtId="4" fontId="33" fillId="0" borderId="0" xfId="2" applyNumberFormat="1" applyFont="1" applyAlignment="1">
      <alignment horizontal="right"/>
    </xf>
    <xf numFmtId="0" fontId="8" fillId="0" borderId="0" xfId="1" applyFont="1" applyAlignment="1">
      <alignment vertical="top"/>
    </xf>
    <xf numFmtId="0" fontId="8" fillId="0" borderId="0" xfId="1" applyFont="1" applyAlignment="1">
      <alignment horizontal="center"/>
    </xf>
    <xf numFmtId="0" fontId="19" fillId="0" borderId="0" xfId="1" applyFont="1"/>
    <xf numFmtId="0" fontId="30" fillId="6" borderId="17" xfId="2" applyFont="1" applyFill="1" applyBorder="1" applyAlignment="1">
      <alignment vertical="top"/>
    </xf>
    <xf numFmtId="0" fontId="24" fillId="0" borderId="0" xfId="1" applyFont="1"/>
    <xf numFmtId="0" fontId="27" fillId="0" borderId="0" xfId="4" applyFont="1"/>
    <xf numFmtId="49" fontId="3" fillId="0" borderId="0" xfId="1" applyNumberFormat="1" applyFont="1" applyAlignment="1">
      <alignment vertical="top"/>
    </xf>
    <xf numFmtId="0" fontId="3" fillId="0" borderId="0" xfId="1" applyFont="1" applyAlignment="1">
      <alignment horizontal="left" vertical="top" wrapText="1"/>
    </xf>
    <xf numFmtId="4" fontId="3" fillId="0" borderId="0" xfId="1" applyNumberFormat="1" applyFont="1" applyAlignment="1">
      <alignment horizontal="right"/>
    </xf>
    <xf numFmtId="165" fontId="3" fillId="0" borderId="0" xfId="1" applyNumberFormat="1" applyFont="1" applyAlignment="1">
      <alignment horizontal="right"/>
    </xf>
    <xf numFmtId="0" fontId="37" fillId="4" borderId="19" xfId="1" applyFont="1" applyFill="1" applyBorder="1" applyAlignment="1">
      <alignment vertical="top"/>
    </xf>
    <xf numFmtId="0" fontId="37" fillId="4" borderId="19" xfId="1" applyFont="1" applyFill="1" applyBorder="1"/>
    <xf numFmtId="0" fontId="38" fillId="4" borderId="19" xfId="1" applyFont="1" applyFill="1" applyBorder="1"/>
    <xf numFmtId="0" fontId="38" fillId="0" borderId="0" xfId="1" applyFont="1"/>
    <xf numFmtId="0" fontId="39" fillId="0" borderId="0" xfId="1" applyFont="1"/>
    <xf numFmtId="0" fontId="26" fillId="6" borderId="8" xfId="2" applyFont="1" applyFill="1" applyBorder="1"/>
    <xf numFmtId="0" fontId="30" fillId="6" borderId="9" xfId="2" applyFont="1" applyFill="1" applyBorder="1"/>
    <xf numFmtId="4" fontId="30" fillId="6" borderId="9" xfId="2" applyNumberFormat="1" applyFont="1" applyFill="1" applyBorder="1"/>
    <xf numFmtId="4" fontId="30" fillId="6" borderId="9" xfId="2" applyNumberFormat="1" applyFont="1" applyFill="1" applyBorder="1" applyAlignment="1">
      <alignment horizontal="right"/>
    </xf>
    <xf numFmtId="4" fontId="30" fillId="6" borderId="10" xfId="2" applyNumberFormat="1" applyFont="1" applyFill="1" applyBorder="1"/>
    <xf numFmtId="0" fontId="19" fillId="0" borderId="0" xfId="1" applyFont="1" applyAlignment="1">
      <alignment horizontal="right" vertical="justify" wrapText="1"/>
    </xf>
    <xf numFmtId="0" fontId="19" fillId="0" borderId="0" xfId="1" applyFont="1" applyAlignment="1">
      <alignment vertical="justify" wrapText="1"/>
    </xf>
    <xf numFmtId="0" fontId="19" fillId="0" borderId="0" xfId="1" applyFont="1" applyAlignment="1">
      <alignment horizontal="right"/>
    </xf>
    <xf numFmtId="0" fontId="41" fillId="0" borderId="0" xfId="1" applyFont="1"/>
    <xf numFmtId="0" fontId="42" fillId="0" borderId="0" xfId="1" applyFont="1" applyAlignment="1">
      <alignment horizontal="left" vertical="top" wrapText="1"/>
    </xf>
    <xf numFmtId="0" fontId="6" fillId="4" borderId="19" xfId="1" applyFont="1" applyFill="1" applyBorder="1" applyAlignment="1">
      <alignment horizontal="left" vertical="top"/>
    </xf>
    <xf numFmtId="49" fontId="6" fillId="5" borderId="20" xfId="1" applyNumberFormat="1" applyFont="1" applyFill="1" applyBorder="1" applyAlignment="1">
      <alignment horizontal="left" vertical="top"/>
    </xf>
    <xf numFmtId="0" fontId="7" fillId="3" borderId="16" xfId="1" applyFont="1" applyFill="1" applyBorder="1"/>
    <xf numFmtId="49" fontId="53" fillId="0" borderId="0" xfId="1" applyNumberFormat="1" applyFont="1" applyAlignment="1">
      <alignment vertical="top"/>
    </xf>
    <xf numFmtId="0" fontId="53" fillId="0" borderId="0" xfId="1" applyFont="1" applyAlignment="1">
      <alignment horizontal="right" vertical="top"/>
    </xf>
    <xf numFmtId="4" fontId="53" fillId="0" borderId="0" xfId="1" applyNumberFormat="1" applyFont="1" applyAlignment="1">
      <alignment horizontal="right" vertical="top"/>
    </xf>
    <xf numFmtId="165" fontId="53" fillId="0" borderId="0" xfId="1" applyNumberFormat="1" applyFont="1" applyAlignment="1">
      <alignment horizontal="right" vertical="top"/>
    </xf>
    <xf numFmtId="0" fontId="53" fillId="0" borderId="0" xfId="1" applyFont="1" applyAlignment="1">
      <alignment vertical="top"/>
    </xf>
    <xf numFmtId="49" fontId="19" fillId="0" borderId="0" xfId="1" applyNumberFormat="1" applyFont="1" applyAlignment="1">
      <alignment vertical="top"/>
    </xf>
    <xf numFmtId="165" fontId="19" fillId="0" borderId="0" xfId="1" applyNumberFormat="1" applyFont="1" applyAlignment="1">
      <alignment horizontal="right" vertical="top"/>
    </xf>
    <xf numFmtId="49" fontId="19" fillId="0" borderId="0" xfId="1" applyNumberFormat="1" applyFont="1" applyAlignment="1">
      <alignment horizontal="center" vertical="top"/>
    </xf>
    <xf numFmtId="0" fontId="53" fillId="0" borderId="0" xfId="1" applyFont="1" applyAlignment="1">
      <alignment horizontal="justify" wrapText="1"/>
    </xf>
    <xf numFmtId="0" fontId="53" fillId="0" borderId="0" xfId="1" applyFont="1"/>
    <xf numFmtId="165" fontId="19" fillId="0" borderId="0" xfId="1" applyNumberFormat="1" applyFont="1" applyAlignment="1">
      <alignment horizontal="right"/>
    </xf>
    <xf numFmtId="0" fontId="18" fillId="0" borderId="0" xfId="1" applyFont="1" applyAlignment="1">
      <alignment vertical="top"/>
    </xf>
    <xf numFmtId="49" fontId="53" fillId="0" borderId="0" xfId="1" applyNumberFormat="1" applyFont="1" applyAlignment="1">
      <alignment horizontal="left" vertical="top"/>
    </xf>
    <xf numFmtId="0" fontId="53" fillId="0" borderId="0" xfId="1" applyFont="1" applyAlignment="1">
      <alignment horizontal="justify" vertical="top" wrapText="1"/>
    </xf>
    <xf numFmtId="0" fontId="53" fillId="0" borderId="0" xfId="1" applyFont="1" applyAlignment="1">
      <alignment horizontal="right"/>
    </xf>
    <xf numFmtId="4" fontId="53" fillId="0" borderId="0" xfId="1" applyNumberFormat="1" applyFont="1" applyAlignment="1">
      <alignment horizontal="right"/>
    </xf>
    <xf numFmtId="165" fontId="53" fillId="0" borderId="0" xfId="1" applyNumberFormat="1" applyFont="1" applyAlignment="1">
      <alignment horizontal="right"/>
    </xf>
    <xf numFmtId="4" fontId="53" fillId="0" borderId="0" xfId="1" applyNumberFormat="1" applyFont="1" applyAlignment="1">
      <alignment vertical="top"/>
    </xf>
    <xf numFmtId="49" fontId="19" fillId="0" borderId="0" xfId="1" applyNumberFormat="1" applyFont="1" applyAlignment="1">
      <alignment horizontal="left" vertical="top"/>
    </xf>
    <xf numFmtId="0" fontId="28" fillId="0" borderId="0" xfId="1" applyFont="1" applyAlignment="1">
      <alignment horizontal="justify" vertical="top" wrapText="1"/>
    </xf>
    <xf numFmtId="0" fontId="56" fillId="0" borderId="0" xfId="1" applyFont="1" applyAlignment="1">
      <alignment horizontal="justify" vertical="top" wrapText="1"/>
    </xf>
    <xf numFmtId="4" fontId="19" fillId="0" borderId="0" xfId="1" applyNumberFormat="1" applyFont="1" applyAlignment="1">
      <alignment horizontal="right"/>
    </xf>
    <xf numFmtId="49" fontId="19" fillId="0" borderId="0" xfId="1" applyNumberFormat="1" applyFont="1" applyAlignment="1">
      <alignment horizontal="left"/>
    </xf>
    <xf numFmtId="0" fontId="18" fillId="0" borderId="0" xfId="1" applyFont="1" applyAlignment="1">
      <alignment horizontal="justify" vertical="top" wrapText="1"/>
    </xf>
    <xf numFmtId="49" fontId="53" fillId="0" borderId="0" xfId="1" applyNumberFormat="1" applyFont="1" applyAlignment="1">
      <alignment horizontal="center" vertical="top"/>
    </xf>
    <xf numFmtId="4" fontId="53" fillId="0" borderId="0" xfId="6" applyNumberFormat="1" applyFont="1" applyAlignment="1">
      <alignment vertical="top"/>
    </xf>
    <xf numFmtId="49" fontId="53" fillId="0" borderId="0" xfId="1" applyNumberFormat="1" applyFont="1" applyAlignment="1">
      <alignment horizontal="center"/>
    </xf>
    <xf numFmtId="0" fontId="57" fillId="0" borderId="0" xfId="1" applyFont="1"/>
    <xf numFmtId="4" fontId="19" fillId="0" borderId="0" xfId="6" applyNumberFormat="1" applyFont="1" applyAlignment="1">
      <alignment vertical="top"/>
    </xf>
    <xf numFmtId="4" fontId="19" fillId="0" borderId="0" xfId="6" applyNumberFormat="1" applyFont="1" applyAlignment="1">
      <alignment vertical="top" wrapText="1"/>
    </xf>
    <xf numFmtId="0" fontId="15" fillId="0" borderId="0" xfId="1" applyFont="1" applyAlignment="1">
      <alignment horizontal="left" vertical="top"/>
    </xf>
    <xf numFmtId="4" fontId="18" fillId="0" borderId="0" xfId="6" applyNumberFormat="1" applyFont="1" applyAlignment="1">
      <alignment vertical="top"/>
    </xf>
    <xf numFmtId="17" fontId="60" fillId="0" borderId="0" xfId="1" applyNumberFormat="1" applyFont="1" applyAlignment="1">
      <alignment horizontal="center" vertical="center"/>
    </xf>
    <xf numFmtId="4" fontId="61" fillId="0" borderId="0" xfId="6" applyNumberFormat="1" applyFont="1" applyAlignment="1">
      <alignment vertical="top"/>
    </xf>
    <xf numFmtId="4" fontId="61" fillId="0" borderId="0" xfId="6" applyNumberFormat="1" applyFont="1" applyAlignment="1">
      <alignment vertical="top" wrapText="1"/>
    </xf>
    <xf numFmtId="0" fontId="62" fillId="0" borderId="0" xfId="1" applyFont="1" applyAlignment="1">
      <alignment horizontal="left" vertical="top"/>
    </xf>
    <xf numFmtId="0" fontId="63" fillId="0" borderId="0" xfId="1" applyFont="1" applyAlignment="1">
      <alignment horizontal="justify" vertical="top" wrapText="1"/>
    </xf>
    <xf numFmtId="0" fontId="62" fillId="0" borderId="0" xfId="1" applyFont="1"/>
    <xf numFmtId="0" fontId="6" fillId="0" borderId="0" xfId="1" applyFont="1" applyAlignment="1">
      <alignment horizontal="left" vertical="top"/>
    </xf>
    <xf numFmtId="0" fontId="48" fillId="0" borderId="0" xfId="0" applyFont="1"/>
    <xf numFmtId="4" fontId="48" fillId="0" borderId="0" xfId="0" applyNumberFormat="1" applyFont="1"/>
    <xf numFmtId="0" fontId="48" fillId="0" borderId="0" xfId="0" applyFont="1" applyAlignment="1">
      <alignment vertical="top"/>
    </xf>
    <xf numFmtId="0" fontId="48" fillId="0" borderId="0" xfId="0" applyFont="1" applyAlignment="1">
      <alignment wrapText="1"/>
    </xf>
    <xf numFmtId="0" fontId="48" fillId="0" borderId="0" xfId="0" applyFont="1" applyAlignment="1">
      <alignment vertical="top" wrapText="1"/>
    </xf>
    <xf numFmtId="4" fontId="48" fillId="0" borderId="0" xfId="0" applyNumberFormat="1" applyFont="1" applyAlignment="1">
      <alignment vertical="top"/>
    </xf>
    <xf numFmtId="20" fontId="48" fillId="0" borderId="0" xfId="0" applyNumberFormat="1" applyFont="1" applyAlignment="1">
      <alignment vertical="top"/>
    </xf>
    <xf numFmtId="0" fontId="64" fillId="0" borderId="0" xfId="0" applyFont="1" applyAlignment="1">
      <alignment vertical="top"/>
    </xf>
    <xf numFmtId="0" fontId="65" fillId="0" borderId="0" xfId="0" applyFont="1" applyAlignment="1">
      <alignment wrapText="1"/>
    </xf>
    <xf numFmtId="0" fontId="64" fillId="0" borderId="0" xfId="0" applyFont="1" applyAlignment="1">
      <alignment wrapText="1"/>
    </xf>
    <xf numFmtId="0" fontId="59" fillId="0" borderId="17" xfId="0" applyFont="1" applyBorder="1" applyAlignment="1">
      <alignment vertical="top"/>
    </xf>
    <xf numFmtId="0" fontId="59" fillId="0" borderId="17" xfId="0" applyFont="1" applyBorder="1" applyAlignment="1">
      <alignment wrapText="1"/>
    </xf>
    <xf numFmtId="0" fontId="59" fillId="0" borderId="17" xfId="0" applyFont="1" applyBorder="1"/>
    <xf numFmtId="4" fontId="59" fillId="0" borderId="17" xfId="0" applyNumberFormat="1" applyFont="1" applyBorder="1"/>
    <xf numFmtId="0" fontId="48" fillId="0" borderId="0" xfId="0" applyFont="1" applyAlignment="1">
      <alignment horizontal="left" wrapText="1"/>
    </xf>
    <xf numFmtId="0" fontId="48" fillId="0" borderId="0" xfId="0" applyFont="1" applyAlignment="1">
      <alignment horizontal="left"/>
    </xf>
    <xf numFmtId="168" fontId="48" fillId="0" borderId="0" xfId="0" applyNumberFormat="1" applyFont="1"/>
    <xf numFmtId="169" fontId="48" fillId="0" borderId="0" xfId="0" applyNumberFormat="1" applyFont="1"/>
    <xf numFmtId="170" fontId="48" fillId="0" borderId="0" xfId="0" applyNumberFormat="1" applyFont="1"/>
    <xf numFmtId="168" fontId="35" fillId="0" borderId="0" xfId="0" applyNumberFormat="1" applyFont="1"/>
    <xf numFmtId="169" fontId="35" fillId="0" borderId="0" xfId="0" applyNumberFormat="1" applyFont="1"/>
    <xf numFmtId="171" fontId="48" fillId="0" borderId="0" xfId="0" applyNumberFormat="1" applyFont="1"/>
    <xf numFmtId="172" fontId="48" fillId="0" borderId="0" xfId="0" applyNumberFormat="1" applyFont="1"/>
    <xf numFmtId="169" fontId="48" fillId="0" borderId="0" xfId="0" applyNumberFormat="1" applyFont="1" applyAlignment="1">
      <alignment horizontal="fill"/>
    </xf>
    <xf numFmtId="0" fontId="48" fillId="0" borderId="0" xfId="0" applyFont="1" applyAlignment="1">
      <alignment horizontal="left" vertical="top"/>
    </xf>
    <xf numFmtId="0" fontId="26" fillId="6" borderId="16" xfId="2" applyFont="1" applyFill="1" applyBorder="1" applyAlignment="1">
      <alignment horizontal="left" vertical="top"/>
    </xf>
    <xf numFmtId="0" fontId="27" fillId="0" borderId="8" xfId="2" applyFont="1" applyBorder="1" applyAlignment="1">
      <alignment horizontal="left" vertical="top"/>
    </xf>
    <xf numFmtId="0" fontId="27" fillId="0" borderId="11" xfId="2" applyFont="1" applyBorder="1" applyAlignment="1">
      <alignment horizontal="left" vertical="top"/>
    </xf>
    <xf numFmtId="0" fontId="27" fillId="0" borderId="13" xfId="2" applyFont="1" applyBorder="1" applyAlignment="1">
      <alignment horizontal="left" vertical="top"/>
    </xf>
    <xf numFmtId="0" fontId="27" fillId="0" borderId="0" xfId="2" applyFont="1" applyAlignment="1">
      <alignment horizontal="left" vertical="top"/>
    </xf>
    <xf numFmtId="0" fontId="21" fillId="0" borderId="0" xfId="1" applyFont="1" applyAlignment="1">
      <alignment horizontal="left" vertical="top"/>
    </xf>
    <xf numFmtId="0" fontId="19" fillId="0" borderId="0" xfId="1" applyFont="1" applyAlignment="1">
      <alignment horizontal="left" vertical="top"/>
    </xf>
    <xf numFmtId="0" fontId="51" fillId="0" borderId="0" xfId="0" applyFont="1"/>
    <xf numFmtId="172" fontId="35" fillId="0" borderId="0" xfId="0" applyNumberFormat="1" applyFont="1"/>
    <xf numFmtId="0" fontId="58" fillId="0" borderId="0" xfId="21"/>
    <xf numFmtId="0" fontId="35" fillId="0" borderId="0" xfId="0" applyFont="1"/>
    <xf numFmtId="166" fontId="23" fillId="0" borderId="0" xfId="1" applyNumberFormat="1" applyFont="1"/>
    <xf numFmtId="4" fontId="66" fillId="0" borderId="0" xfId="0" applyNumberFormat="1" applyFont="1" applyAlignment="1">
      <alignment horizontal="right"/>
    </xf>
    <xf numFmtId="4" fontId="13" fillId="0" borderId="0" xfId="0" applyNumberFormat="1" applyFont="1"/>
    <xf numFmtId="4" fontId="66" fillId="0" borderId="0" xfId="0" quotePrefix="1" applyNumberFormat="1" applyFont="1" applyAlignment="1">
      <alignment horizontal="right"/>
    </xf>
    <xf numFmtId="4" fontId="12" fillId="0" borderId="0" xfId="0" applyNumberFormat="1" applyFont="1"/>
    <xf numFmtId="4" fontId="13" fillId="0" borderId="0" xfId="0" applyNumberFormat="1" applyFont="1" applyAlignment="1">
      <alignment horizontal="center" vertical="top"/>
    </xf>
    <xf numFmtId="4" fontId="13" fillId="0" borderId="0" xfId="0" applyNumberFormat="1" applyFont="1" applyAlignment="1">
      <alignment horizontal="center"/>
    </xf>
    <xf numFmtId="4" fontId="13" fillId="0" borderId="0" xfId="0" applyNumberFormat="1" applyFont="1" applyAlignment="1">
      <alignment horizontal="left" vertical="top" wrapText="1" readingOrder="1"/>
    </xf>
    <xf numFmtId="4" fontId="66" fillId="0" borderId="0" xfId="0" applyNumberFormat="1" applyFont="1" applyAlignment="1">
      <alignment horizontal="left" vertical="top" wrapText="1" readingOrder="1"/>
    </xf>
    <xf numFmtId="4" fontId="12" fillId="0" borderId="0" xfId="0" applyNumberFormat="1" applyFont="1" applyAlignment="1">
      <alignment horizontal="center" vertical="top"/>
    </xf>
    <xf numFmtId="4" fontId="12" fillId="0" borderId="0" xfId="0" applyNumberFormat="1" applyFont="1" applyAlignment="1">
      <alignment horizontal="center"/>
    </xf>
    <xf numFmtId="4" fontId="66" fillId="0" borderId="0" xfId="0" applyNumberFormat="1" applyFont="1" applyAlignment="1">
      <alignment horizontal="left" vertical="center" wrapText="1" readingOrder="1"/>
    </xf>
    <xf numFmtId="4" fontId="13" fillId="0" borderId="0" xfId="0" applyNumberFormat="1" applyFont="1" applyAlignment="1">
      <alignment horizontal="center" vertical="top" wrapText="1"/>
    </xf>
    <xf numFmtId="4" fontId="66" fillId="0" borderId="0" xfId="0" applyNumberFormat="1" applyFont="1" applyAlignment="1">
      <alignment horizontal="right" wrapText="1"/>
    </xf>
    <xf numFmtId="4" fontId="13" fillId="0" borderId="0" xfId="0" applyNumberFormat="1" applyFont="1" applyAlignment="1">
      <alignment wrapText="1"/>
    </xf>
    <xf numFmtId="4" fontId="13" fillId="0" borderId="0" xfId="0" applyNumberFormat="1" applyFont="1" applyAlignment="1">
      <alignment vertical="top"/>
    </xf>
    <xf numFmtId="4" fontId="13" fillId="0" borderId="0" xfId="0" applyNumberFormat="1" applyFont="1" applyAlignment="1">
      <alignment horizontal="center" wrapText="1"/>
    </xf>
    <xf numFmtId="4" fontId="13" fillId="0" borderId="0" xfId="0" applyNumberFormat="1" applyFont="1" applyAlignment="1">
      <alignment horizontal="right" vertical="top" wrapText="1" readingOrder="1"/>
    </xf>
    <xf numFmtId="4" fontId="13" fillId="0" borderId="6" xfId="0" applyNumberFormat="1" applyFont="1" applyBorder="1"/>
    <xf numFmtId="4" fontId="66" fillId="0" borderId="3" xfId="0" applyNumberFormat="1" applyFont="1" applyBorder="1" applyAlignment="1">
      <alignment horizontal="left" vertical="top" wrapText="1" readingOrder="1"/>
    </xf>
    <xf numFmtId="4" fontId="66" fillId="0" borderId="3" xfId="0" applyNumberFormat="1" applyFont="1" applyBorder="1" applyAlignment="1">
      <alignment horizontal="right"/>
    </xf>
    <xf numFmtId="4" fontId="13" fillId="0" borderId="3" xfId="0" applyNumberFormat="1" applyFont="1" applyBorder="1"/>
    <xf numFmtId="4" fontId="67" fillId="0" borderId="0" xfId="0" applyNumberFormat="1" applyFont="1" applyAlignment="1">
      <alignment vertical="top" wrapText="1"/>
    </xf>
    <xf numFmtId="4" fontId="13" fillId="0" borderId="0" xfId="0" applyNumberFormat="1" applyFont="1" applyAlignment="1">
      <alignment horizontal="left" vertical="top" wrapText="1"/>
    </xf>
    <xf numFmtId="0" fontId="3" fillId="0" borderId="16" xfId="1" applyFont="1" applyBorder="1" applyAlignment="1">
      <alignment vertical="top"/>
    </xf>
    <xf numFmtId="4" fontId="25" fillId="0" borderId="0" xfId="0" applyNumberFormat="1" applyFont="1" applyFill="1" applyBorder="1" applyAlignment="1">
      <alignment horizontal="right"/>
    </xf>
    <xf numFmtId="0" fontId="68" fillId="0" borderId="0" xfId="22" applyFont="1" applyAlignment="1">
      <alignment horizontal="justify" vertical="top" wrapText="1"/>
    </xf>
    <xf numFmtId="0" fontId="70" fillId="0" borderId="0" xfId="22" applyFont="1" applyFill="1" applyAlignment="1">
      <alignment horizontal="center" vertical="top" wrapText="1"/>
    </xf>
    <xf numFmtId="0" fontId="71" fillId="0" borderId="0" xfId="22" applyFont="1" applyAlignment="1">
      <alignment horizontal="justify" vertical="top" wrapText="1"/>
    </xf>
    <xf numFmtId="0" fontId="70" fillId="0" borderId="0" xfId="22" applyFont="1" applyFill="1"/>
    <xf numFmtId="4" fontId="70" fillId="0" borderId="0" xfId="14" applyNumberFormat="1" applyFont="1" applyFill="1" applyBorder="1" applyAlignment="1">
      <alignment horizontal="right"/>
    </xf>
    <xf numFmtId="0" fontId="70" fillId="0" borderId="0" xfId="22" applyFont="1" applyAlignment="1">
      <alignment horizontal="justify" vertical="top" wrapText="1"/>
    </xf>
    <xf numFmtId="0" fontId="47" fillId="0" borderId="0" xfId="22" applyFont="1" applyAlignment="1">
      <alignment horizontal="center" vertical="top" wrapText="1"/>
    </xf>
    <xf numFmtId="0" fontId="47" fillId="0" borderId="0" xfId="22" applyFont="1" applyAlignment="1">
      <alignment horizontal="justify" vertical="top" wrapText="1"/>
    </xf>
    <xf numFmtId="0" fontId="47" fillId="0" borderId="0" xfId="22" applyFont="1"/>
    <xf numFmtId="0" fontId="75" fillId="0" borderId="0" xfId="0" applyFont="1" applyFill="1" applyBorder="1" applyAlignment="1">
      <alignment horizontal="left"/>
    </xf>
    <xf numFmtId="173" fontId="71" fillId="0" borderId="0" xfId="0" applyNumberFormat="1" applyFont="1" applyAlignment="1" applyProtection="1">
      <alignment horizontal="fill"/>
    </xf>
    <xf numFmtId="173" fontId="71" fillId="0" borderId="0" xfId="0" applyNumberFormat="1" applyFont="1"/>
    <xf numFmtId="173" fontId="71" fillId="0" borderId="0" xfId="0" applyNumberFormat="1" applyFont="1" applyBorder="1"/>
    <xf numFmtId="173" fontId="71" fillId="0" borderId="0" xfId="0" applyNumberFormat="1" applyFont="1" applyBorder="1" applyAlignment="1" applyProtection="1">
      <alignment horizontal="left"/>
    </xf>
    <xf numFmtId="173" fontId="71" fillId="0" borderId="0" xfId="0" applyNumberFormat="1" applyFont="1" applyAlignment="1"/>
    <xf numFmtId="173" fontId="71" fillId="0" borderId="8" xfId="0" applyNumberFormat="1" applyFont="1" applyBorder="1" applyAlignment="1" applyProtection="1">
      <alignment horizontal="left"/>
    </xf>
    <xf numFmtId="173" fontId="71" fillId="0" borderId="9" xfId="0" applyNumberFormat="1" applyFont="1" applyBorder="1" applyAlignment="1" applyProtection="1">
      <alignment horizontal="left"/>
    </xf>
    <xf numFmtId="173" fontId="71" fillId="0" borderId="9" xfId="0" applyNumberFormat="1" applyFont="1" applyBorder="1" applyAlignment="1" applyProtection="1">
      <alignment horizontal="right"/>
    </xf>
    <xf numFmtId="173" fontId="71" fillId="0" borderId="10" xfId="0" applyNumberFormat="1" applyFont="1" applyBorder="1" applyAlignment="1" applyProtection="1">
      <alignment horizontal="right"/>
    </xf>
    <xf numFmtId="173" fontId="71" fillId="0" borderId="13" xfId="0" applyNumberFormat="1" applyFont="1" applyBorder="1"/>
    <xf numFmtId="173" fontId="71" fillId="0" borderId="14" xfId="0" applyNumberFormat="1" applyFont="1" applyBorder="1"/>
    <xf numFmtId="173" fontId="71" fillId="0" borderId="14" xfId="0" applyNumberFormat="1" applyFont="1" applyBorder="1" applyAlignment="1" applyProtection="1">
      <alignment horizontal="left"/>
    </xf>
    <xf numFmtId="173" fontId="71" fillId="0" borderId="14" xfId="0" applyNumberFormat="1" applyFont="1" applyBorder="1" applyAlignment="1" applyProtection="1">
      <alignment horizontal="right"/>
    </xf>
    <xf numFmtId="173" fontId="71" fillId="0" borderId="15" xfId="0" applyNumberFormat="1" applyFont="1" applyBorder="1" applyAlignment="1" applyProtection="1">
      <alignment horizontal="right"/>
    </xf>
    <xf numFmtId="173" fontId="71" fillId="0" borderId="0" xfId="0" applyNumberFormat="1" applyFont="1" applyBorder="1" applyAlignment="1" applyProtection="1">
      <alignment horizontal="right"/>
    </xf>
    <xf numFmtId="173" fontId="76" fillId="0" borderId="0" xfId="0" applyNumberFormat="1" applyFont="1" applyAlignment="1" applyProtection="1">
      <alignment horizontal="left"/>
    </xf>
    <xf numFmtId="173" fontId="71" fillId="0" borderId="0" xfId="0" applyNumberFormat="1" applyFont="1" applyAlignment="1" applyProtection="1">
      <alignment horizontal="left"/>
    </xf>
    <xf numFmtId="173" fontId="71" fillId="0" borderId="0" xfId="0" applyNumberFormat="1" applyFont="1" applyAlignment="1">
      <alignment horizontal="left"/>
    </xf>
    <xf numFmtId="172" fontId="71" fillId="0" borderId="0" xfId="0" applyNumberFormat="1" applyFont="1"/>
    <xf numFmtId="169" fontId="71" fillId="0" borderId="0" xfId="0" applyNumberFormat="1" applyFont="1"/>
    <xf numFmtId="173" fontId="71" fillId="0" borderId="0" xfId="0" applyNumberFormat="1" applyFont="1" applyAlignment="1">
      <alignment horizontal="right"/>
    </xf>
    <xf numFmtId="174" fontId="71" fillId="0" borderId="0" xfId="0" applyNumberFormat="1" applyFont="1"/>
    <xf numFmtId="174" fontId="71" fillId="0" borderId="0" xfId="0" applyNumberFormat="1" applyFont="1" applyProtection="1"/>
    <xf numFmtId="173" fontId="71" fillId="0" borderId="0" xfId="0" applyNumberFormat="1" applyFont="1" applyAlignment="1" applyProtection="1">
      <alignment horizontal="right"/>
    </xf>
    <xf numFmtId="173" fontId="71" fillId="0" borderId="0" xfId="0" applyNumberFormat="1" applyFont="1" applyProtection="1"/>
    <xf numFmtId="173" fontId="71" fillId="0" borderId="0" xfId="0" applyNumberFormat="1" applyFont="1" applyAlignment="1" applyProtection="1"/>
    <xf numFmtId="173" fontId="71" fillId="0" borderId="0" xfId="0" quotePrefix="1" applyNumberFormat="1" applyFont="1" applyAlignment="1">
      <alignment horizontal="left"/>
    </xf>
    <xf numFmtId="173" fontId="80" fillId="0" borderId="0" xfId="0" applyNumberFormat="1" applyFont="1"/>
    <xf numFmtId="174" fontId="80" fillId="0" borderId="0" xfId="0" applyNumberFormat="1" applyFont="1"/>
    <xf numFmtId="173" fontId="80" fillId="0" borderId="0" xfId="0" quotePrefix="1" applyNumberFormat="1" applyFont="1"/>
    <xf numFmtId="172" fontId="71" fillId="0" borderId="0" xfId="0" applyNumberFormat="1" applyFont="1" applyAlignment="1" applyProtection="1">
      <alignment horizontal="fill"/>
    </xf>
    <xf numFmtId="172" fontId="71" fillId="0" borderId="0" xfId="0" applyNumberFormat="1" applyFont="1" applyProtection="1"/>
    <xf numFmtId="173" fontId="81" fillId="0" borderId="0" xfId="0" applyNumberFormat="1" applyFont="1"/>
    <xf numFmtId="173" fontId="80" fillId="0" borderId="0" xfId="0" applyNumberFormat="1" applyFont="1" applyFill="1"/>
    <xf numFmtId="173" fontId="82" fillId="0" borderId="0" xfId="0" applyNumberFormat="1" applyFont="1"/>
    <xf numFmtId="173" fontId="80" fillId="0" borderId="9" xfId="0" applyNumberFormat="1" applyFont="1" applyBorder="1"/>
    <xf numFmtId="173" fontId="71" fillId="0" borderId="9" xfId="0" applyNumberFormat="1" applyFont="1" applyBorder="1"/>
    <xf numFmtId="175" fontId="71" fillId="0" borderId="0" xfId="0" applyNumberFormat="1" applyFont="1"/>
    <xf numFmtId="174" fontId="71" fillId="0" borderId="14" xfId="0" applyNumberFormat="1" applyFont="1" applyBorder="1"/>
    <xf numFmtId="174" fontId="71" fillId="0" borderId="0" xfId="0" applyNumberFormat="1" applyFont="1" applyAlignment="1" applyProtection="1">
      <alignment horizontal="fill"/>
    </xf>
    <xf numFmtId="173" fontId="75" fillId="0" borderId="0" xfId="0" applyNumberFormat="1" applyFont="1" applyAlignment="1">
      <alignment horizontal="left"/>
    </xf>
    <xf numFmtId="173" fontId="71" fillId="0" borderId="0" xfId="0" quotePrefix="1" applyNumberFormat="1" applyFont="1"/>
    <xf numFmtId="173" fontId="83" fillId="0" borderId="0" xfId="0" applyNumberFormat="1" applyFont="1"/>
    <xf numFmtId="174" fontId="71" fillId="0" borderId="10" xfId="0" applyNumberFormat="1" applyFont="1" applyBorder="1" applyAlignment="1" applyProtection="1">
      <alignment horizontal="right"/>
    </xf>
    <xf numFmtId="174" fontId="71" fillId="0" borderId="15" xfId="0" applyNumberFormat="1" applyFont="1" applyBorder="1" applyAlignment="1" applyProtection="1">
      <alignment horizontal="right"/>
    </xf>
    <xf numFmtId="173" fontId="72" fillId="0" borderId="0" xfId="0" applyNumberFormat="1" applyFont="1" applyBorder="1"/>
    <xf numFmtId="173" fontId="81" fillId="0" borderId="0" xfId="0" applyNumberFormat="1" applyFont="1" applyBorder="1"/>
    <xf numFmtId="173" fontId="80" fillId="0" borderId="0" xfId="0" applyNumberFormat="1" applyFont="1" applyBorder="1"/>
    <xf numFmtId="173" fontId="80" fillId="0" borderId="0" xfId="0" applyNumberFormat="1" applyFont="1" applyAlignment="1">
      <alignment horizontal="right"/>
    </xf>
    <xf numFmtId="173" fontId="71" fillId="0" borderId="14" xfId="0" applyNumberFormat="1" applyFont="1" applyBorder="1" applyAlignment="1">
      <alignment horizontal="right"/>
    </xf>
    <xf numFmtId="173" fontId="72" fillId="0" borderId="0" xfId="0" applyNumberFormat="1" applyFont="1" applyBorder="1" applyAlignment="1" applyProtection="1">
      <alignment horizontal="left"/>
    </xf>
    <xf numFmtId="174" fontId="71" fillId="0" borderId="0" xfId="0" applyNumberFormat="1" applyFont="1" applyBorder="1" applyProtection="1"/>
    <xf numFmtId="173" fontId="76" fillId="0" borderId="0" xfId="0" applyNumberFormat="1" applyFont="1"/>
    <xf numFmtId="0" fontId="71" fillId="0" borderId="0" xfId="0" applyFont="1" applyAlignment="1">
      <alignment horizontal="left"/>
    </xf>
    <xf numFmtId="0" fontId="71" fillId="0" borderId="0" xfId="0" applyFont="1"/>
    <xf numFmtId="0" fontId="71" fillId="0" borderId="0" xfId="0" applyFont="1" applyAlignment="1">
      <alignment horizontal="right"/>
    </xf>
    <xf numFmtId="0" fontId="80" fillId="0" borderId="0" xfId="0" applyFont="1"/>
    <xf numFmtId="0" fontId="71" fillId="0" borderId="0" xfId="0" applyFont="1" applyAlignment="1">
      <alignment vertical="top"/>
    </xf>
    <xf numFmtId="0" fontId="71" fillId="0" borderId="0" xfId="0" quotePrefix="1" applyFont="1" applyAlignment="1">
      <alignment vertical="top"/>
    </xf>
    <xf numFmtId="0" fontId="71" fillId="0" borderId="0" xfId="0" quotePrefix="1" applyFont="1" applyAlignment="1">
      <alignment vertical="top" wrapText="1"/>
    </xf>
    <xf numFmtId="0" fontId="71" fillId="0" borderId="0" xfId="0" applyFont="1" applyAlignment="1">
      <alignment horizontal="right" vertical="top"/>
    </xf>
    <xf numFmtId="173" fontId="71" fillId="0" borderId="0" xfId="0" applyNumberFormat="1" applyFont="1" applyAlignment="1">
      <alignment horizontal="fill"/>
    </xf>
    <xf numFmtId="172" fontId="71" fillId="0" borderId="0" xfId="0" applyNumberFormat="1" applyFont="1" applyAlignment="1">
      <alignment horizontal="fill"/>
    </xf>
    <xf numFmtId="174" fontId="71" fillId="0" borderId="0" xfId="0" applyNumberFormat="1" applyFont="1" applyAlignment="1">
      <alignment horizontal="fill"/>
    </xf>
    <xf numFmtId="173" fontId="86" fillId="0" borderId="14" xfId="0" applyNumberFormat="1" applyFont="1" applyBorder="1"/>
    <xf numFmtId="174" fontId="71" fillId="0" borderId="14" xfId="0" applyNumberFormat="1" applyFont="1" applyBorder="1" applyProtection="1"/>
    <xf numFmtId="173" fontId="75" fillId="0" borderId="0" xfId="0" quotePrefix="1" applyNumberFormat="1" applyFont="1" applyAlignment="1" applyProtection="1">
      <alignment horizontal="left"/>
    </xf>
    <xf numFmtId="173" fontId="75" fillId="0" borderId="0" xfId="0" applyNumberFormat="1" applyFont="1" applyAlignment="1" applyProtection="1">
      <alignment horizontal="left"/>
    </xf>
    <xf numFmtId="173" fontId="75" fillId="0" borderId="0" xfId="0" applyNumberFormat="1" applyFont="1"/>
    <xf numFmtId="174" fontId="75" fillId="0" borderId="0" xfId="0" applyNumberFormat="1" applyFont="1" applyProtection="1"/>
    <xf numFmtId="173" fontId="80" fillId="0" borderId="14" xfId="0" applyNumberFormat="1" applyFont="1" applyBorder="1"/>
    <xf numFmtId="0" fontId="26" fillId="6" borderId="16" xfId="2" applyFont="1" applyFill="1" applyBorder="1"/>
    <xf numFmtId="0" fontId="87" fillId="3" borderId="22" xfId="1" applyFont="1" applyFill="1" applyBorder="1" applyAlignment="1">
      <alignment vertical="center"/>
    </xf>
    <xf numFmtId="0" fontId="88" fillId="3" borderId="23" xfId="1" applyFont="1" applyFill="1" applyBorder="1" applyAlignment="1">
      <alignment vertical="center"/>
    </xf>
    <xf numFmtId="165" fontId="87" fillId="3" borderId="24" xfId="1" applyNumberFormat="1" applyFont="1" applyFill="1" applyBorder="1" applyAlignment="1">
      <alignment vertical="center"/>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0" xfId="1"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6" fillId="0" borderId="0" xfId="1" applyFont="1" applyAlignment="1">
      <alignment horizontal="left" vertical="top"/>
    </xf>
    <xf numFmtId="0" fontId="6" fillId="0" borderId="0" xfId="1" applyFont="1" applyAlignment="1">
      <alignment horizontal="left" vertical="top" wrapText="1"/>
    </xf>
    <xf numFmtId="0" fontId="6" fillId="0" borderId="17" xfId="1" applyFont="1" applyBorder="1" applyAlignment="1">
      <alignment horizontal="left"/>
    </xf>
    <xf numFmtId="0" fontId="6" fillId="0" borderId="18" xfId="1" applyFont="1" applyBorder="1" applyAlignment="1">
      <alignment horizontal="left"/>
    </xf>
    <xf numFmtId="0" fontId="19" fillId="0" borderId="0" xfId="1" applyFont="1" applyAlignment="1">
      <alignment horizontal="left" vertical="top" wrapText="1"/>
    </xf>
    <xf numFmtId="0" fontId="16" fillId="0" borderId="0" xfId="1" applyFont="1" applyAlignment="1">
      <alignment horizontal="left" vertical="top" wrapText="1"/>
    </xf>
    <xf numFmtId="0" fontId="20" fillId="0" borderId="0" xfId="1" applyFont="1" applyAlignment="1">
      <alignment horizontal="left" vertical="top" wrapText="1"/>
    </xf>
    <xf numFmtId="0" fontId="21" fillId="0" borderId="0" xfId="1" applyFont="1" applyAlignment="1">
      <alignment horizontal="left" vertical="top" wrapText="1"/>
    </xf>
    <xf numFmtId="0" fontId="19" fillId="0" borderId="0" xfId="1" quotePrefix="1" applyFont="1" applyAlignment="1">
      <alignment horizontal="left" vertical="top" wrapText="1"/>
    </xf>
    <xf numFmtId="0" fontId="24" fillId="0" borderId="0" xfId="1" applyFont="1" applyAlignment="1">
      <alignment horizontal="left" vertical="top" wrapText="1"/>
    </xf>
    <xf numFmtId="0" fontId="9" fillId="0" borderId="0" xfId="1" applyFont="1" applyAlignment="1">
      <alignment horizontal="left" vertical="top" wrapText="1"/>
    </xf>
    <xf numFmtId="0" fontId="27" fillId="0" borderId="13" xfId="1" applyFont="1" applyBorder="1" applyAlignment="1">
      <alignment horizontal="justify" vertical="top" wrapText="1"/>
    </xf>
    <xf numFmtId="0" fontId="27" fillId="0" borderId="14" xfId="1" applyFont="1" applyBorder="1"/>
    <xf numFmtId="0" fontId="27" fillId="0" borderId="15" xfId="1" applyFont="1" applyBorder="1"/>
    <xf numFmtId="0" fontId="26" fillId="6" borderId="16" xfId="2" applyFont="1" applyFill="1" applyBorder="1"/>
    <xf numFmtId="0" fontId="26" fillId="6" borderId="17" xfId="2" applyFont="1" applyFill="1" applyBorder="1"/>
    <xf numFmtId="0" fontId="26" fillId="6" borderId="18" xfId="2" applyFont="1" applyFill="1" applyBorder="1"/>
    <xf numFmtId="0" fontId="24" fillId="0" borderId="8" xfId="1" applyFont="1" applyBorder="1" applyAlignment="1">
      <alignment horizontal="justify" vertical="top" wrapText="1"/>
    </xf>
    <xf numFmtId="0" fontId="27" fillId="0" borderId="9" xfId="1" applyFont="1" applyBorder="1"/>
    <xf numFmtId="0" fontId="27" fillId="0" borderId="10" xfId="1" applyFont="1" applyBorder="1"/>
    <xf numFmtId="0" fontId="27" fillId="0" borderId="11" xfId="1" applyFont="1" applyBorder="1" applyAlignment="1">
      <alignment horizontal="justify" vertical="top" wrapText="1"/>
    </xf>
    <xf numFmtId="0" fontId="27" fillId="0" borderId="0" xfId="1" applyFont="1"/>
    <xf numFmtId="0" fontId="27" fillId="0" borderId="12" xfId="1" applyFont="1" applyBorder="1"/>
    <xf numFmtId="0" fontId="27" fillId="0" borderId="11" xfId="1" applyFont="1" applyBorder="1" applyAlignment="1">
      <alignment horizontal="left" vertical="top" wrapText="1"/>
    </xf>
    <xf numFmtId="0" fontId="27" fillId="0" borderId="0" xfId="1" applyFont="1" applyAlignment="1">
      <alignment horizontal="left"/>
    </xf>
    <xf numFmtId="0" fontId="27" fillId="0" borderId="12" xfId="1" applyFont="1" applyBorder="1" applyAlignment="1">
      <alignment horizontal="left"/>
    </xf>
    <xf numFmtId="0" fontId="27" fillId="0" borderId="13" xfId="1" applyFont="1" applyBorder="1" applyAlignment="1">
      <alignment horizontal="left" vertical="top" wrapText="1"/>
    </xf>
    <xf numFmtId="0" fontId="27" fillId="0" borderId="14" xfId="1" applyFont="1" applyBorder="1" applyAlignment="1">
      <alignment horizontal="left"/>
    </xf>
    <xf numFmtId="0" fontId="27" fillId="0" borderId="15" xfId="1" applyFont="1" applyBorder="1" applyAlignment="1">
      <alignment horizontal="left"/>
    </xf>
    <xf numFmtId="0" fontId="24" fillId="0" borderId="8" xfId="1" applyFont="1" applyBorder="1" applyAlignment="1">
      <alignment horizontal="left" vertical="top" wrapText="1"/>
    </xf>
    <xf numFmtId="0" fontId="27" fillId="0" borderId="9" xfId="1" applyFont="1" applyBorder="1" applyAlignment="1">
      <alignment horizontal="left"/>
    </xf>
    <xf numFmtId="0" fontId="27" fillId="0" borderId="10" xfId="1" applyFont="1" applyBorder="1" applyAlignment="1">
      <alignment horizontal="left"/>
    </xf>
    <xf numFmtId="0" fontId="24" fillId="0" borderId="11" xfId="1" applyFont="1" applyBorder="1" applyAlignment="1">
      <alignment horizontal="left" vertical="top" wrapText="1"/>
    </xf>
    <xf numFmtId="0" fontId="27" fillId="0" borderId="14" xfId="1" applyFont="1" applyBorder="1" applyAlignment="1">
      <alignment wrapText="1"/>
    </xf>
    <xf numFmtId="0" fontId="27" fillId="0" borderId="15" xfId="1" applyFont="1" applyBorder="1" applyAlignment="1">
      <alignment wrapText="1"/>
    </xf>
    <xf numFmtId="0" fontId="27" fillId="0" borderId="9" xfId="1" applyFont="1" applyBorder="1" applyAlignment="1">
      <alignment wrapText="1"/>
    </xf>
    <xf numFmtId="0" fontId="27" fillId="0" borderId="10" xfId="1" applyFont="1" applyBorder="1" applyAlignment="1">
      <alignment wrapText="1"/>
    </xf>
    <xf numFmtId="0" fontId="27" fillId="0" borderId="0" xfId="1" applyFont="1" applyAlignment="1">
      <alignment wrapText="1"/>
    </xf>
    <xf numFmtId="0" fontId="27" fillId="0" borderId="12" xfId="1" applyFont="1" applyBorder="1" applyAlignment="1">
      <alignment wrapText="1"/>
    </xf>
    <xf numFmtId="0" fontId="34" fillId="0" borderId="8" xfId="1" applyFont="1" applyBorder="1" applyAlignment="1">
      <alignment horizontal="justify" vertical="top" wrapText="1"/>
    </xf>
    <xf numFmtId="0" fontId="27" fillId="0" borderId="9" xfId="1" applyFont="1" applyBorder="1" applyAlignment="1">
      <alignment horizontal="justify" wrapText="1"/>
    </xf>
    <xf numFmtId="0" fontId="27" fillId="0" borderId="10" xfId="1" applyFont="1" applyBorder="1" applyAlignment="1">
      <alignment horizontal="justify" wrapText="1"/>
    </xf>
    <xf numFmtId="0" fontId="24" fillId="0" borderId="11" xfId="1" applyFont="1" applyBorder="1" applyAlignment="1">
      <alignment horizontal="justify" vertical="top" wrapText="1"/>
    </xf>
    <xf numFmtId="49" fontId="28" fillId="0" borderId="16" xfId="3" applyNumberFormat="1" applyFont="1" applyBorder="1" applyAlignment="1" applyProtection="1">
      <alignment horizontal="left" vertical="top" wrapText="1"/>
      <protection locked="0"/>
    </xf>
    <xf numFmtId="0" fontId="28" fillId="0" borderId="17" xfId="1" applyFont="1" applyBorder="1"/>
    <xf numFmtId="0" fontId="28" fillId="0" borderId="18" xfId="1" applyFont="1" applyBorder="1"/>
    <xf numFmtId="0" fontId="58" fillId="0" borderId="0" xfId="21"/>
    <xf numFmtId="0" fontId="27" fillId="0" borderId="11" xfId="5" applyFont="1" applyBorder="1" applyAlignment="1">
      <alignment horizontal="left" vertical="top" wrapText="1"/>
    </xf>
    <xf numFmtId="0" fontId="27" fillId="0" borderId="0" xfId="5" applyFont="1" applyAlignment="1">
      <alignment horizontal="left" vertical="top" wrapText="1"/>
    </xf>
    <xf numFmtId="0" fontId="27" fillId="0" borderId="12" xfId="5" applyFont="1" applyBorder="1" applyAlignment="1">
      <alignment horizontal="left" vertical="top" wrapText="1"/>
    </xf>
    <xf numFmtId="0" fontId="27" fillId="0" borderId="13" xfId="5" applyFont="1" applyBorder="1" applyAlignment="1">
      <alignment horizontal="left" vertical="top" wrapText="1"/>
    </xf>
    <xf numFmtId="0" fontId="27" fillId="0" borderId="14" xfId="5" applyFont="1" applyBorder="1" applyAlignment="1">
      <alignment horizontal="left" vertical="top" wrapText="1"/>
    </xf>
    <xf numFmtId="0" fontId="27" fillId="0" borderId="15" xfId="5" applyFont="1" applyBorder="1" applyAlignment="1">
      <alignment horizontal="left" vertical="top" wrapText="1"/>
    </xf>
    <xf numFmtId="0" fontId="27" fillId="0" borderId="0" xfId="1" applyFont="1" applyAlignment="1">
      <alignment horizontal="justify" vertical="top"/>
    </xf>
    <xf numFmtId="0" fontId="27" fillId="0" borderId="12" xfId="1" applyFont="1" applyBorder="1" applyAlignment="1">
      <alignment horizontal="justify" vertical="top"/>
    </xf>
    <xf numFmtId="0" fontId="27" fillId="0" borderId="0" xfId="1" applyFont="1" applyAlignment="1">
      <alignment horizontal="justify"/>
    </xf>
    <xf numFmtId="0" fontId="27" fillId="0" borderId="12" xfId="1" applyFont="1" applyBorder="1" applyAlignment="1">
      <alignment horizontal="justify"/>
    </xf>
    <xf numFmtId="0" fontId="27" fillId="0" borderId="14" xfId="1" applyFont="1" applyBorder="1" applyAlignment="1">
      <alignment horizontal="left" vertical="top" wrapText="1"/>
    </xf>
    <xf numFmtId="0" fontId="27" fillId="0" borderId="15" xfId="1" applyFont="1" applyBorder="1" applyAlignment="1">
      <alignment horizontal="left" vertical="top" wrapText="1"/>
    </xf>
    <xf numFmtId="0" fontId="27" fillId="0" borderId="8" xfId="1" applyFont="1" applyBorder="1" applyAlignment="1">
      <alignment horizontal="justify" vertical="top" wrapText="1"/>
    </xf>
    <xf numFmtId="0" fontId="27" fillId="0" borderId="14" xfId="1" applyFont="1" applyBorder="1" applyAlignment="1">
      <alignment horizontal="justify" vertical="top" wrapText="1"/>
    </xf>
    <xf numFmtId="0" fontId="27" fillId="0" borderId="15" xfId="1" applyFont="1" applyBorder="1" applyAlignment="1">
      <alignment horizontal="justify" vertical="top" wrapText="1"/>
    </xf>
    <xf numFmtId="0" fontId="44" fillId="0" borderId="11" xfId="1" applyFont="1" applyBorder="1" applyAlignment="1">
      <alignment horizontal="justify" vertical="top" wrapText="1"/>
    </xf>
    <xf numFmtId="0" fontId="43" fillId="5" borderId="16" xfId="1" applyFont="1" applyFill="1" applyBorder="1" applyAlignment="1">
      <alignment horizontal="justify" vertical="top" wrapText="1"/>
    </xf>
    <xf numFmtId="0" fontId="43" fillId="5" borderId="17" xfId="1" applyFont="1" applyFill="1" applyBorder="1" applyAlignment="1">
      <alignment horizontal="justify" vertical="top"/>
    </xf>
    <xf numFmtId="0" fontId="43" fillId="5" borderId="18" xfId="1" applyFont="1" applyFill="1" applyBorder="1" applyAlignment="1">
      <alignment horizontal="justify" vertical="top"/>
    </xf>
    <xf numFmtId="0" fontId="44" fillId="0" borderId="0" xfId="1" applyFont="1" applyBorder="1" applyAlignment="1">
      <alignment horizontal="left" vertical="top" wrapText="1"/>
    </xf>
    <xf numFmtId="0" fontId="45" fillId="0" borderId="9" xfId="1" applyFont="1" applyBorder="1" applyAlignment="1">
      <alignment horizontal="justify" vertical="top" wrapText="1"/>
    </xf>
    <xf numFmtId="0" fontId="45" fillId="0" borderId="10" xfId="1" applyFont="1" applyBorder="1" applyAlignment="1">
      <alignment horizontal="justify" vertical="top" wrapText="1"/>
    </xf>
    <xf numFmtId="3" fontId="27" fillId="0" borderId="11" xfId="1" applyNumberFormat="1" applyFont="1" applyBorder="1" applyAlignment="1">
      <alignment horizontal="justify" vertical="top" wrapText="1"/>
    </xf>
    <xf numFmtId="3" fontId="27" fillId="0" borderId="13" xfId="1" applyNumberFormat="1" applyFont="1" applyBorder="1" applyAlignment="1">
      <alignment horizontal="justify" vertical="top" wrapText="1"/>
    </xf>
  </cellXfs>
  <cellStyles count="25">
    <cellStyle name="Dobro 2" xfId="20" xr:uid="{00000000-0005-0000-0000-000000000000}"/>
    <cellStyle name="Navadno" xfId="0" builtinId="0"/>
    <cellStyle name="Navadno 10" xfId="18" xr:uid="{00000000-0005-0000-0000-000002000000}"/>
    <cellStyle name="Navadno 13" xfId="24" xr:uid="{00000000-0005-0000-0000-000003000000}"/>
    <cellStyle name="Navadno 2" xfId="1" xr:uid="{00000000-0005-0000-0000-000004000000}"/>
    <cellStyle name="Navadno 2 2" xfId="6" xr:uid="{00000000-0005-0000-0000-000005000000}"/>
    <cellStyle name="Navadno 2 2 2" xfId="21" xr:uid="{00000000-0005-0000-0000-000006000000}"/>
    <cellStyle name="Navadno 2 27" xfId="7" xr:uid="{00000000-0005-0000-0000-000007000000}"/>
    <cellStyle name="Navadno 2 3" xfId="8" xr:uid="{00000000-0005-0000-0000-000008000000}"/>
    <cellStyle name="Navadno 3" xfId="14" xr:uid="{00000000-0005-0000-0000-000009000000}"/>
    <cellStyle name="Navadno 5 2" xfId="23" xr:uid="{00000000-0005-0000-0000-00000A000000}"/>
    <cellStyle name="Navadno_List1" xfId="2" xr:uid="{00000000-0005-0000-0000-00000B000000}"/>
    <cellStyle name="Navadno_popGO.popravljen NL-PZI" xfId="4" xr:uid="{00000000-0005-0000-0000-00000C000000}"/>
    <cellStyle name="Navadno_PZI - C - pogodbeni" xfId="3" xr:uid="{00000000-0005-0000-0000-00000D000000}"/>
    <cellStyle name="Neutral" xfId="17" xr:uid="{00000000-0005-0000-0000-00000E000000}"/>
    <cellStyle name="Nevtralno 2" xfId="16" xr:uid="{00000000-0005-0000-0000-00000F000000}"/>
    <cellStyle name="Normal_02 Popis Vodovod+Kanalizacija" xfId="12" xr:uid="{00000000-0005-0000-0000-000010000000}"/>
    <cellStyle name="Normal_SP" xfId="22" xr:uid="{00000000-0005-0000-0000-000011000000}"/>
    <cellStyle name="Normal_tesarska dela - streha" xfId="5" xr:uid="{00000000-0005-0000-0000-000012000000}"/>
    <cellStyle name="Note" xfId="19" xr:uid="{00000000-0005-0000-0000-000013000000}"/>
    <cellStyle name="Odstotek 2" xfId="15" xr:uid="{00000000-0005-0000-0000-000014000000}"/>
    <cellStyle name="Opomba 2" xfId="11" xr:uid="{00000000-0005-0000-0000-000015000000}"/>
    <cellStyle name="Opomba 3" xfId="9" xr:uid="{00000000-0005-0000-0000-000016000000}"/>
    <cellStyle name="Valuta 2" xfId="13" xr:uid="{00000000-0005-0000-0000-000017000000}"/>
    <cellStyle name="Valuta 4 2" xfId="10"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golobd.I-SISTEMI\Local%20Settings\Temporary%20Internet%20Files\Content.Outlook\YEAKF5RC\TEHNI&#268;NO%20VAROVANJE%20F5%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ZINinTK\LETO%202007\Ponudbe\Zas%20501-600\eurolux_PP%20Polje_5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ocuments%20and%20Settings\ana%20filipic\Local%20Settings\Temporary%20Internet%20Files\OLK9E2\SELI&#268;%20bolnica%20celje%20%2011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omazv\Be&#382;igrajski%20dvor\ACAD\PGD-PZI\Poslovni%20prostori\Hotel%20Cerkno\PO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MILOS\RAZVOJ\CE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FS\MILOS\RAZVOJ\CEJ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be.local\ns1\IN-CORSO\J344\ESECUTIV\DOCUM\MEC\COMPUTI\COMPUTI\Carte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ž.javljanje A2"/>
      <sheetName val="pož.javljanje A3"/>
      <sheetName val="pož.javljanje C2"/>
      <sheetName val="pož.javljanje C3"/>
      <sheetName val="pož.javljanje C4"/>
      <sheetName val="javljanje CO GARAŽE"/>
      <sheetName val="pož_javljanje GARAŽE"/>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na stran "/>
      <sheetName val="SISTEMI"/>
      <sheetName val="Komercialni pogoji - plačniki"/>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na stran"/>
      <sheetName val="specif. POŽAR sklop 2"/>
      <sheetName val="DostReg"/>
      <sheetName val="specif. POŽAR sklop 3"/>
      <sheetName val="komercialna določila"/>
    </sheetNames>
    <sheetDataSet>
      <sheetData sheetId="0"/>
      <sheetData sheetId="1">
        <row r="1">
          <cell r="B1" t="str">
            <v>Zadeva: povpraševanje</v>
          </cell>
        </row>
        <row r="2">
          <cell r="B2" t="str">
            <v>Objekt: Splošna bolnišnica Celje</v>
          </cell>
        </row>
        <row r="4">
          <cell r="B4" t="str">
            <v>POŽAR</v>
          </cell>
        </row>
        <row r="5">
          <cell r="B5" t="str">
            <v>Dobava in montaža:</v>
          </cell>
        </row>
        <row r="6">
          <cell r="B6" t="str">
            <v>OPTODIMNI JAVLJALNIK POŽARA</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Svetilna_telesa"/>
      <sheetName val="Vodovni_material"/>
      <sheetName val="Stikalni_bloki"/>
      <sheetName val="Telefon"/>
      <sheetName val="Ozvocenje"/>
      <sheetName val="Pozar"/>
      <sheetName val="RTV"/>
      <sheetName val="Strelovod"/>
    </sheetNames>
    <sheetDataSet>
      <sheetData sheetId="0" refreshError="1">
        <row r="40">
          <cell r="D40">
            <v>1.0548999999999999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HLKL-29-34"/>
      <sheetName val="CEHLKL-6-12"/>
      <sheetName val="CEOGKL-80-60"/>
      <sheetName val="CEDGKL-60-40"/>
      <sheetName val="CENAS-3barg"/>
      <sheetName val="CENAS-6barg"/>
      <sheetName val="CEKO-6BARG"/>
      <sheetName val="CEOK-6BARG"/>
      <sheetName val="CEREK"/>
      <sheetName val="CEPAPREG"/>
      <sheetName val="CEVO"/>
      <sheetName val="CEPAPREG (2)"/>
    </sheetNames>
    <sheetDataSet>
      <sheetData sheetId="0"/>
      <sheetData sheetId="1" refreshError="1">
        <row r="12">
          <cell r="B12" t="str">
            <v>W</v>
          </cell>
          <cell r="C12" t="str">
            <v>m</v>
          </cell>
          <cell r="E12" t="str">
            <v>m/s</v>
          </cell>
          <cell r="F12" t="str">
            <v>m3/h</v>
          </cell>
          <cell r="G12" t="str">
            <v>mm</v>
          </cell>
          <cell r="H12" t="str">
            <v>DN</v>
          </cell>
        </row>
        <row r="13">
          <cell r="B13">
            <v>1337000</v>
          </cell>
          <cell r="C13">
            <v>10</v>
          </cell>
          <cell r="D13">
            <v>18</v>
          </cell>
          <cell r="E13">
            <v>2</v>
          </cell>
          <cell r="F13">
            <v>191.19172215341931</v>
          </cell>
          <cell r="G13">
            <v>183.87528278992957</v>
          </cell>
          <cell r="H13">
            <v>200</v>
          </cell>
        </row>
        <row r="14">
          <cell r="B14">
            <v>1337000</v>
          </cell>
          <cell r="C14" t="str">
            <v>dp =</v>
          </cell>
          <cell r="D14">
            <v>15</v>
          </cell>
          <cell r="E14" t="str">
            <v>kPa</v>
          </cell>
          <cell r="F14">
            <v>191.19172215341931</v>
          </cell>
          <cell r="G14" t="str">
            <v xml:space="preserve"> </v>
          </cell>
          <cell r="H14">
            <v>80</v>
          </cell>
        </row>
        <row r="15">
          <cell r="B15" t="str">
            <v>Regulacijski ventil</v>
          </cell>
          <cell r="E15" t="str">
            <v>V5011R,ML7425A (NC),</v>
          </cell>
          <cell r="G15" t="str">
            <v>DN80, kvs = 100,0 m3/h</v>
          </cell>
        </row>
        <row r="17">
          <cell r="B17">
            <v>2674000</v>
          </cell>
          <cell r="C17">
            <v>10</v>
          </cell>
          <cell r="D17">
            <v>18</v>
          </cell>
          <cell r="E17">
            <v>1.5</v>
          </cell>
          <cell r="F17">
            <v>382.38344430683861</v>
          </cell>
          <cell r="G17">
            <v>300.2670794301925</v>
          </cell>
          <cell r="H17">
            <v>300</v>
          </cell>
        </row>
        <row r="18">
          <cell r="B18">
            <v>2674000</v>
          </cell>
          <cell r="C18" t="str">
            <v>dp =</v>
          </cell>
          <cell r="D18">
            <v>20</v>
          </cell>
          <cell r="E18" t="str">
            <v>kPa</v>
          </cell>
          <cell r="F18">
            <v>382.38344430683861</v>
          </cell>
          <cell r="G18" t="str">
            <v xml:space="preserve"> </v>
          </cell>
          <cell r="H18">
            <v>80</v>
          </cell>
        </row>
        <row r="19">
          <cell r="B19" t="str">
            <v>Regulacijski ventil</v>
          </cell>
          <cell r="E19" t="str">
            <v>V5011R,ML7425A (NC),</v>
          </cell>
          <cell r="G19" t="str">
            <v>DN80, kvs = 100,0 m3/h</v>
          </cell>
        </row>
        <row r="21">
          <cell r="B21">
            <v>368500.00000000006</v>
          </cell>
          <cell r="C21">
            <v>10</v>
          </cell>
          <cell r="D21">
            <v>18</v>
          </cell>
          <cell r="E21">
            <v>1.5</v>
          </cell>
          <cell r="F21">
            <v>52.695699037797326</v>
          </cell>
          <cell r="G21">
            <v>111.46685926052126</v>
          </cell>
          <cell r="H21">
            <v>125</v>
          </cell>
        </row>
        <row r="22">
          <cell r="B22">
            <v>368500.00000000006</v>
          </cell>
          <cell r="C22" t="str">
            <v>dp =</v>
          </cell>
          <cell r="D22">
            <v>20</v>
          </cell>
          <cell r="E22" t="str">
            <v>kPa</v>
          </cell>
          <cell r="F22">
            <v>52.695699037797326</v>
          </cell>
          <cell r="G22" t="str">
            <v xml:space="preserve"> </v>
          </cell>
          <cell r="H22">
            <v>80</v>
          </cell>
        </row>
        <row r="23">
          <cell r="B23" t="str">
            <v>Regulacijski ventil</v>
          </cell>
          <cell r="E23" t="str">
            <v>V5011R,ML7425A (NC),</v>
          </cell>
          <cell r="G23" t="str">
            <v>DN80, kvs = 100,0 m3/h</v>
          </cell>
        </row>
        <row r="26">
          <cell r="B26">
            <v>737000.00000000012</v>
          </cell>
          <cell r="C26">
            <v>10</v>
          </cell>
          <cell r="D26">
            <v>18</v>
          </cell>
          <cell r="E26">
            <v>3</v>
          </cell>
          <cell r="F26">
            <v>105.39139807559465</v>
          </cell>
          <cell r="G26">
            <v>111.46685926052126</v>
          </cell>
          <cell r="H26">
            <v>125</v>
          </cell>
        </row>
        <row r="27">
          <cell r="B27">
            <v>737000.00000000012</v>
          </cell>
          <cell r="C27" t="str">
            <v>dp =</v>
          </cell>
          <cell r="D27">
            <v>20</v>
          </cell>
          <cell r="E27" t="str">
            <v>kPa</v>
          </cell>
          <cell r="F27">
            <v>105.39139807559465</v>
          </cell>
          <cell r="G27" t="str">
            <v xml:space="preserve"> </v>
          </cell>
          <cell r="H27">
            <v>80</v>
          </cell>
        </row>
        <row r="28">
          <cell r="B28" t="str">
            <v>Regulacijski ventil</v>
          </cell>
          <cell r="E28" t="str">
            <v>V5011R,ML7425A (NC),</v>
          </cell>
          <cell r="G28" t="str">
            <v>DN80, kvs = 100,0 m3/h</v>
          </cell>
        </row>
        <row r="994">
          <cell r="B994">
            <v>0</v>
          </cell>
          <cell r="C994" t="str">
            <v>dp =</v>
          </cell>
          <cell r="D994">
            <v>0.1</v>
          </cell>
          <cell r="E994" t="str">
            <v>kPa</v>
          </cell>
          <cell r="F994">
            <v>0</v>
          </cell>
          <cell r="G994" t="str">
            <v xml:space="preserve"> </v>
          </cell>
          <cell r="H994">
            <v>15</v>
          </cell>
        </row>
        <row r="995">
          <cell r="B995" t="str">
            <v>Regulacijski ventil</v>
          </cell>
          <cell r="E995" t="str">
            <v>V5328A DN15, kvs = 0,1 m3/h,</v>
          </cell>
          <cell r="H995" t="str">
            <v>MP 953 A(NO)</v>
          </cell>
        </row>
        <row r="996">
          <cell r="B996">
            <v>1000</v>
          </cell>
          <cell r="C996" t="str">
            <v>dp =</v>
          </cell>
          <cell r="D996">
            <v>0.1</v>
          </cell>
          <cell r="E996" t="str">
            <v>kPa</v>
          </cell>
          <cell r="F996">
            <v>0.14300054012970778</v>
          </cell>
          <cell r="G996" t="str">
            <v xml:space="preserve"> </v>
          </cell>
          <cell r="H996">
            <v>20</v>
          </cell>
        </row>
        <row r="997">
          <cell r="B997" t="str">
            <v>Regulacijski ventil</v>
          </cell>
          <cell r="E997" t="str">
            <v>V5329A DN20, kvs = 6,3 m3/h,</v>
          </cell>
          <cell r="H997" t="str">
            <v>MP 953 A(NO)</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HLKL-29-34"/>
      <sheetName val="CEHLKL-6-12"/>
      <sheetName val="CEOGKL-80-60"/>
      <sheetName val="CEDGKL-60-40"/>
      <sheetName val="CENAS-3barg"/>
      <sheetName val="CENAS-6barg"/>
      <sheetName val="CEKO-6BARG"/>
      <sheetName val="CEOK-6BARG"/>
      <sheetName val="CEREK"/>
      <sheetName val="CEPAPREG"/>
      <sheetName val="CEVO"/>
      <sheetName val="CEPAPREG (2)"/>
    </sheetNames>
    <sheetDataSet>
      <sheetData sheetId="0"/>
      <sheetData sheetId="1" refreshError="1">
        <row r="12">
          <cell r="B12" t="str">
            <v>W</v>
          </cell>
          <cell r="C12" t="str">
            <v>m</v>
          </cell>
          <cell r="E12" t="str">
            <v>m/s</v>
          </cell>
          <cell r="F12" t="str">
            <v>m3/h</v>
          </cell>
          <cell r="G12" t="str">
            <v>mm</v>
          </cell>
          <cell r="H12" t="str">
            <v>DN</v>
          </cell>
        </row>
        <row r="13">
          <cell r="B13">
            <v>1337000</v>
          </cell>
          <cell r="C13">
            <v>10</v>
          </cell>
          <cell r="D13">
            <v>18</v>
          </cell>
          <cell r="E13">
            <v>2</v>
          </cell>
          <cell r="F13">
            <v>191.19172215341931</v>
          </cell>
          <cell r="G13">
            <v>183.87528278992957</v>
          </cell>
          <cell r="H13">
            <v>200</v>
          </cell>
        </row>
        <row r="14">
          <cell r="B14">
            <v>1337000</v>
          </cell>
          <cell r="C14" t="str">
            <v>dp =</v>
          </cell>
          <cell r="D14">
            <v>15</v>
          </cell>
          <cell r="E14" t="str">
            <v>kPa</v>
          </cell>
          <cell r="F14">
            <v>191.19172215341931</v>
          </cell>
          <cell r="G14" t="str">
            <v xml:space="preserve"> </v>
          </cell>
          <cell r="H14">
            <v>80</v>
          </cell>
        </row>
        <row r="15">
          <cell r="B15" t="str">
            <v>Regulacijski ventil</v>
          </cell>
          <cell r="E15" t="str">
            <v>V5011R,ML7425A (NC),</v>
          </cell>
          <cell r="G15" t="str">
            <v>DN80, kvs = 100,0 m3/h</v>
          </cell>
        </row>
        <row r="17">
          <cell r="B17">
            <v>2674000</v>
          </cell>
          <cell r="C17">
            <v>10</v>
          </cell>
          <cell r="D17">
            <v>18</v>
          </cell>
          <cell r="E17">
            <v>1.5</v>
          </cell>
          <cell r="F17">
            <v>382.38344430683861</v>
          </cell>
          <cell r="G17">
            <v>300.2670794301925</v>
          </cell>
          <cell r="H17">
            <v>300</v>
          </cell>
        </row>
        <row r="18">
          <cell r="B18">
            <v>2674000</v>
          </cell>
          <cell r="C18" t="str">
            <v>dp =</v>
          </cell>
          <cell r="D18">
            <v>20</v>
          </cell>
          <cell r="E18" t="str">
            <v>kPa</v>
          </cell>
          <cell r="F18">
            <v>382.38344430683861</v>
          </cell>
          <cell r="G18" t="str">
            <v xml:space="preserve"> </v>
          </cell>
          <cell r="H18">
            <v>80</v>
          </cell>
        </row>
        <row r="19">
          <cell r="B19" t="str">
            <v>Regulacijski ventil</v>
          </cell>
          <cell r="E19" t="str">
            <v>V5011R,ML7425A (NC),</v>
          </cell>
          <cell r="G19" t="str">
            <v>DN80, kvs = 100,0 m3/h</v>
          </cell>
        </row>
        <row r="21">
          <cell r="B21">
            <v>368500.00000000006</v>
          </cell>
          <cell r="C21">
            <v>10</v>
          </cell>
          <cell r="D21">
            <v>18</v>
          </cell>
          <cell r="E21">
            <v>1.5</v>
          </cell>
          <cell r="F21">
            <v>52.695699037797326</v>
          </cell>
          <cell r="G21">
            <v>111.46685926052126</v>
          </cell>
          <cell r="H21">
            <v>125</v>
          </cell>
        </row>
        <row r="22">
          <cell r="B22">
            <v>368500.00000000006</v>
          </cell>
          <cell r="C22" t="str">
            <v>dp =</v>
          </cell>
          <cell r="D22">
            <v>20</v>
          </cell>
          <cell r="E22" t="str">
            <v>kPa</v>
          </cell>
          <cell r="F22">
            <v>52.695699037797326</v>
          </cell>
          <cell r="G22" t="str">
            <v xml:space="preserve"> </v>
          </cell>
          <cell r="H22">
            <v>80</v>
          </cell>
        </row>
        <row r="23">
          <cell r="B23" t="str">
            <v>Regulacijski ventil</v>
          </cell>
          <cell r="E23" t="str">
            <v>V5011R,ML7425A (NC),</v>
          </cell>
          <cell r="G23" t="str">
            <v>DN80, kvs = 100,0 m3/h</v>
          </cell>
        </row>
        <row r="26">
          <cell r="B26">
            <v>737000.00000000012</v>
          </cell>
          <cell r="C26">
            <v>10</v>
          </cell>
          <cell r="D26">
            <v>18</v>
          </cell>
          <cell r="E26">
            <v>3</v>
          </cell>
          <cell r="F26">
            <v>105.39139807559465</v>
          </cell>
          <cell r="G26">
            <v>111.46685926052126</v>
          </cell>
          <cell r="H26">
            <v>125</v>
          </cell>
        </row>
        <row r="27">
          <cell r="B27">
            <v>737000.00000000012</v>
          </cell>
          <cell r="C27" t="str">
            <v>dp =</v>
          </cell>
          <cell r="D27">
            <v>20</v>
          </cell>
          <cell r="E27" t="str">
            <v>kPa</v>
          </cell>
          <cell r="F27">
            <v>105.39139807559465</v>
          </cell>
          <cell r="G27" t="str">
            <v xml:space="preserve"> </v>
          </cell>
          <cell r="H27">
            <v>80</v>
          </cell>
        </row>
        <row r="28">
          <cell r="B28" t="str">
            <v>Regulacijski ventil</v>
          </cell>
          <cell r="E28" t="str">
            <v>V5011R,ML7425A (NC),</v>
          </cell>
          <cell r="G28" t="str">
            <v>DN80, kvs = 100,0 m3/h</v>
          </cell>
        </row>
        <row r="994">
          <cell r="B994">
            <v>0</v>
          </cell>
          <cell r="C994" t="str">
            <v>dp =</v>
          </cell>
          <cell r="D994">
            <v>0.1</v>
          </cell>
          <cell r="E994" t="str">
            <v>kPa</v>
          </cell>
          <cell r="F994">
            <v>0</v>
          </cell>
          <cell r="G994" t="str">
            <v xml:space="preserve"> </v>
          </cell>
          <cell r="H994">
            <v>15</v>
          </cell>
        </row>
        <row r="995">
          <cell r="B995" t="str">
            <v>Regulacijski ventil</v>
          </cell>
          <cell r="E995" t="str">
            <v>V5328A DN15, kvs = 0,1 m3/h,</v>
          </cell>
          <cell r="H995" t="str">
            <v>MP 953 A(NO)</v>
          </cell>
        </row>
        <row r="996">
          <cell r="B996">
            <v>1000</v>
          </cell>
          <cell r="C996" t="str">
            <v>dp =</v>
          </cell>
          <cell r="D996">
            <v>0.1</v>
          </cell>
          <cell r="E996" t="str">
            <v>kPa</v>
          </cell>
          <cell r="F996">
            <v>0.14300054012970778</v>
          </cell>
          <cell r="G996" t="str">
            <v xml:space="preserve"> </v>
          </cell>
          <cell r="H996">
            <v>20</v>
          </cell>
        </row>
        <row r="997">
          <cell r="B997" t="str">
            <v>Regulacijski ventil</v>
          </cell>
          <cell r="E997" t="str">
            <v>V5329A DN20, kvs = 6,3 m3/h,</v>
          </cell>
          <cell r="H997" t="str">
            <v>MP 953 A(NO)</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ttocentrale"/>
    </sheetNames>
    <sheetDataSet>
      <sheetData sheetId="0">
        <row r="2">
          <cell r="A2" t="str">
            <v xml:space="preserve"> N. </v>
          </cell>
          <cell r="B2" t="str">
            <v xml:space="preserve">Codice     </v>
          </cell>
          <cell r="D2" t="str">
            <v>Descrizione</v>
          </cell>
          <cell r="E2" t="str">
            <v>Unità di misura</v>
          </cell>
          <cell r="F2" t="str">
            <v>Quantità</v>
          </cell>
          <cell r="G2" t="str">
            <v>Prezzo unitario</v>
          </cell>
          <cell r="H2" t="str">
            <v>Importo</v>
          </cell>
        </row>
        <row r="3">
          <cell r="B3">
            <v>0</v>
          </cell>
          <cell r="C3">
            <v>0</v>
          </cell>
          <cell r="D3" t="str">
            <v>SOTTOCENTRALE TERMICA</v>
          </cell>
          <cell r="E3">
            <v>0</v>
          </cell>
          <cell r="G3">
            <v>0</v>
          </cell>
          <cell r="H3">
            <v>0</v>
          </cell>
        </row>
        <row r="4">
          <cell r="B4">
            <v>0</v>
          </cell>
          <cell r="C4">
            <v>0</v>
          </cell>
          <cell r="D4">
            <v>0</v>
          </cell>
          <cell r="E4">
            <v>0</v>
          </cell>
          <cell r="G4">
            <v>0</v>
          </cell>
          <cell r="H4">
            <v>0</v>
          </cell>
        </row>
        <row r="5">
          <cell r="A5">
            <v>579071</v>
          </cell>
          <cell r="B5" t="str">
            <v>579. A301</v>
          </cell>
          <cell r="C5">
            <v>0</v>
          </cell>
          <cell r="D5" t="str">
            <v>SCAMBIATORE DI CALORE A PIASTRA</v>
          </cell>
          <cell r="E5">
            <v>0</v>
          </cell>
          <cell r="G5">
            <v>0</v>
          </cell>
          <cell r="H5">
            <v>0</v>
          </cell>
        </row>
        <row r="6">
          <cell r="A6">
            <v>579097</v>
          </cell>
          <cell r="B6">
            <v>0</v>
          </cell>
          <cell r="C6" t="str">
            <v>A21</v>
          </cell>
          <cell r="D6" t="str">
            <v xml:space="preserve">- Potenzialità 3488 kW (3000000 kcal/h)       </v>
          </cell>
          <cell r="E6" t="str">
            <v>n.</v>
          </cell>
          <cell r="F6">
            <v>1</v>
          </cell>
          <cell r="G6">
            <v>29500000</v>
          </cell>
          <cell r="H6">
            <v>29500000</v>
          </cell>
        </row>
        <row r="7">
          <cell r="B7">
            <v>0</v>
          </cell>
          <cell r="C7">
            <v>0</v>
          </cell>
          <cell r="D7">
            <v>0</v>
          </cell>
          <cell r="E7">
            <v>0</v>
          </cell>
          <cell r="G7">
            <v>0</v>
          </cell>
          <cell r="H7">
            <v>0</v>
          </cell>
        </row>
        <row r="8">
          <cell r="A8" t="str">
            <v>nd</v>
          </cell>
          <cell r="B8" t="e">
            <v>#N/A</v>
          </cell>
          <cell r="C8" t="e">
            <v>#N/A</v>
          </cell>
          <cell r="D8" t="e">
            <v>#N/A</v>
          </cell>
          <cell r="E8" t="e">
            <v>#N/A</v>
          </cell>
          <cell r="F8">
            <v>1</v>
          </cell>
          <cell r="G8">
            <v>2000000</v>
          </cell>
          <cell r="H8">
            <v>2000000</v>
          </cell>
        </row>
        <row r="9">
          <cell r="B9">
            <v>0</v>
          </cell>
          <cell r="C9">
            <v>0</v>
          </cell>
          <cell r="D9">
            <v>0</v>
          </cell>
          <cell r="E9">
            <v>0</v>
          </cell>
          <cell r="G9">
            <v>0</v>
          </cell>
          <cell r="H9">
            <v>0</v>
          </cell>
        </row>
        <row r="10">
          <cell r="A10" t="str">
            <v>nd</v>
          </cell>
          <cell r="B10" t="e">
            <v>#N/A</v>
          </cell>
          <cell r="C10" t="e">
            <v>#N/A</v>
          </cell>
          <cell r="D10" t="e">
            <v>#N/A</v>
          </cell>
          <cell r="E10" t="e">
            <v>#N/A</v>
          </cell>
          <cell r="F10">
            <v>1</v>
          </cell>
          <cell r="G10">
            <v>17000000</v>
          </cell>
          <cell r="H10">
            <v>17000000</v>
          </cell>
        </row>
        <row r="11">
          <cell r="B11">
            <v>0</v>
          </cell>
          <cell r="C11">
            <v>0</v>
          </cell>
          <cell r="D11">
            <v>0</v>
          </cell>
          <cell r="E11">
            <v>0</v>
          </cell>
          <cell r="G11">
            <v>0</v>
          </cell>
          <cell r="H11">
            <v>0</v>
          </cell>
        </row>
        <row r="12">
          <cell r="A12">
            <v>579398</v>
          </cell>
          <cell r="B12" t="str">
            <v>579.P110</v>
          </cell>
          <cell r="C12">
            <v>0</v>
          </cell>
          <cell r="D12" t="str">
            <v>POMPE CENTRIFUGHE AD ASSE ORIZZONTALE A 1450 g/1'</v>
          </cell>
          <cell r="E12">
            <v>0</v>
          </cell>
          <cell r="G12">
            <v>0</v>
          </cell>
          <cell r="H12">
            <v>0</v>
          </cell>
        </row>
        <row r="13">
          <cell r="A13">
            <v>579403</v>
          </cell>
          <cell r="B13">
            <v>0</v>
          </cell>
          <cell r="C13" t="str">
            <v>A4</v>
          </cell>
          <cell r="D13" t="str">
            <v xml:space="preserve">- motore da 1,5 kW; grandezza 80-160      </v>
          </cell>
          <cell r="E13" t="str">
            <v>n.</v>
          </cell>
          <cell r="F13">
            <v>2</v>
          </cell>
          <cell r="G13">
            <v>1200000</v>
          </cell>
          <cell r="H13">
            <v>2400000</v>
          </cell>
        </row>
        <row r="14">
          <cell r="B14">
            <v>0</v>
          </cell>
          <cell r="C14">
            <v>0</v>
          </cell>
          <cell r="D14">
            <v>0</v>
          </cell>
          <cell r="E14">
            <v>0</v>
          </cell>
          <cell r="G14">
            <v>0</v>
          </cell>
          <cell r="H14">
            <v>0</v>
          </cell>
        </row>
        <row r="15">
          <cell r="A15">
            <v>510200</v>
          </cell>
          <cell r="B15" t="str">
            <v>510. A236</v>
          </cell>
          <cell r="C15">
            <v>0</v>
          </cell>
          <cell r="D15" t="str">
            <v>VALVOLA A FARFALLA IN GHISA PN16 TIPO LUG</v>
          </cell>
          <cell r="E15">
            <v>0</v>
          </cell>
          <cell r="G15">
            <v>0</v>
          </cell>
          <cell r="H15">
            <v>0</v>
          </cell>
        </row>
        <row r="16">
          <cell r="A16">
            <v>510115</v>
          </cell>
          <cell r="B16">
            <v>0</v>
          </cell>
          <cell r="C16" t="str">
            <v>A9</v>
          </cell>
          <cell r="D16" t="str">
            <v xml:space="preserve">- DN 100       </v>
          </cell>
          <cell r="E16" t="str">
            <v>n°</v>
          </cell>
          <cell r="F16">
            <v>4</v>
          </cell>
          <cell r="G16">
            <v>120000</v>
          </cell>
          <cell r="H16">
            <v>480000</v>
          </cell>
        </row>
        <row r="17">
          <cell r="A17">
            <v>510117</v>
          </cell>
          <cell r="B17">
            <v>0</v>
          </cell>
          <cell r="C17" t="str">
            <v>A11</v>
          </cell>
          <cell r="D17" t="str">
            <v xml:space="preserve">- DN 150       </v>
          </cell>
          <cell r="E17" t="str">
            <v>n°</v>
          </cell>
          <cell r="F17">
            <v>3</v>
          </cell>
          <cell r="G17">
            <v>522000</v>
          </cell>
          <cell r="H17">
            <v>1566000</v>
          </cell>
        </row>
        <row r="18">
          <cell r="B18">
            <v>0</v>
          </cell>
          <cell r="C18">
            <v>0</v>
          </cell>
          <cell r="D18">
            <v>0</v>
          </cell>
          <cell r="E18">
            <v>0</v>
          </cell>
          <cell r="G18">
            <v>0</v>
          </cell>
          <cell r="H18">
            <v>0</v>
          </cell>
        </row>
        <row r="19">
          <cell r="A19">
            <v>510224</v>
          </cell>
          <cell r="B19" t="str">
            <v>510. A275</v>
          </cell>
          <cell r="C19">
            <v>0</v>
          </cell>
          <cell r="D19" t="str">
            <v>FILTRO A CESTELLO ESTRAIBILE IN GHISA PN16</v>
          </cell>
          <cell r="E19">
            <v>0</v>
          </cell>
          <cell r="G19">
            <v>0</v>
          </cell>
          <cell r="H19">
            <v>0</v>
          </cell>
        </row>
        <row r="20">
          <cell r="A20">
            <v>510115</v>
          </cell>
          <cell r="B20">
            <v>0</v>
          </cell>
          <cell r="C20" t="str">
            <v>A9</v>
          </cell>
          <cell r="D20" t="str">
            <v xml:space="preserve">- DN 100       </v>
          </cell>
          <cell r="E20" t="str">
            <v>n°</v>
          </cell>
          <cell r="F20">
            <v>2</v>
          </cell>
          <cell r="G20">
            <v>200000</v>
          </cell>
          <cell r="H20">
            <v>400000</v>
          </cell>
        </row>
        <row r="21">
          <cell r="B21">
            <v>0</v>
          </cell>
          <cell r="C21">
            <v>0</v>
          </cell>
          <cell r="D21">
            <v>0</v>
          </cell>
          <cell r="E21">
            <v>0</v>
          </cell>
          <cell r="G21">
            <v>0</v>
          </cell>
          <cell r="H21">
            <v>0</v>
          </cell>
        </row>
        <row r="22">
          <cell r="A22">
            <v>510124</v>
          </cell>
          <cell r="B22" t="str">
            <v>510. A190</v>
          </cell>
          <cell r="C22">
            <v>0</v>
          </cell>
          <cell r="D22" t="str">
            <v>GIUNTO ANTIVIBRANTE IN GOMMA PN10</v>
          </cell>
          <cell r="E22">
            <v>0</v>
          </cell>
          <cell r="G22">
            <v>0</v>
          </cell>
          <cell r="H22">
            <v>0</v>
          </cell>
        </row>
        <row r="23">
          <cell r="A23">
            <v>510115</v>
          </cell>
          <cell r="B23">
            <v>0</v>
          </cell>
          <cell r="C23" t="str">
            <v>A9</v>
          </cell>
          <cell r="D23" t="str">
            <v xml:space="preserve">- DN 100       </v>
          </cell>
          <cell r="E23" t="str">
            <v>n°</v>
          </cell>
          <cell r="F23">
            <v>4</v>
          </cell>
          <cell r="G23">
            <v>200000</v>
          </cell>
          <cell r="H23">
            <v>800000</v>
          </cell>
        </row>
        <row r="24">
          <cell r="B24">
            <v>0</v>
          </cell>
          <cell r="C24">
            <v>0</v>
          </cell>
          <cell r="D24">
            <v>0</v>
          </cell>
          <cell r="E24">
            <v>0</v>
          </cell>
          <cell r="G24">
            <v>0</v>
          </cell>
          <cell r="H24">
            <v>0</v>
          </cell>
        </row>
        <row r="25">
          <cell r="A25">
            <v>510230</v>
          </cell>
          <cell r="B25" t="str">
            <v>510. A295</v>
          </cell>
          <cell r="C25">
            <v>0</v>
          </cell>
          <cell r="D25" t="str">
            <v>VALVOLA DI RITEGNO A DISCO PN16</v>
          </cell>
          <cell r="E25">
            <v>0</v>
          </cell>
          <cell r="G25">
            <v>0</v>
          </cell>
          <cell r="H25">
            <v>0</v>
          </cell>
        </row>
        <row r="26">
          <cell r="A26">
            <v>510115</v>
          </cell>
          <cell r="B26">
            <v>0</v>
          </cell>
          <cell r="C26" t="str">
            <v>A9</v>
          </cell>
          <cell r="D26" t="str">
            <v xml:space="preserve">- DN 100       </v>
          </cell>
          <cell r="E26" t="str">
            <v>n°</v>
          </cell>
          <cell r="F26">
            <v>2</v>
          </cell>
          <cell r="G26">
            <v>200000</v>
          </cell>
          <cell r="H26">
            <v>400000</v>
          </cell>
        </row>
        <row r="27">
          <cell r="B27">
            <v>0</v>
          </cell>
          <cell r="C27">
            <v>0</v>
          </cell>
          <cell r="D27">
            <v>0</v>
          </cell>
          <cell r="E27">
            <v>0</v>
          </cell>
          <cell r="G27">
            <v>0</v>
          </cell>
          <cell r="H27">
            <v>0</v>
          </cell>
        </row>
        <row r="28">
          <cell r="A28">
            <v>579503</v>
          </cell>
          <cell r="B28" t="str">
            <v>579. V102</v>
          </cell>
          <cell r="C28">
            <v>0</v>
          </cell>
          <cell r="D28" t="str">
            <v>VASO DI ESPANSIONE CHIUSO A MEMBRANA</v>
          </cell>
          <cell r="E28">
            <v>0</v>
          </cell>
          <cell r="G28">
            <v>0</v>
          </cell>
          <cell r="H28">
            <v>0</v>
          </cell>
        </row>
        <row r="29">
          <cell r="A29">
            <v>579515</v>
          </cell>
          <cell r="B29">
            <v>0</v>
          </cell>
          <cell r="C29" t="str">
            <v>A11</v>
          </cell>
          <cell r="D29" t="str">
            <v>- Capacità  750 l</v>
          </cell>
          <cell r="E29" t="str">
            <v>n.</v>
          </cell>
          <cell r="F29">
            <v>1</v>
          </cell>
          <cell r="G29">
            <v>1615000</v>
          </cell>
          <cell r="H29">
            <v>1615000</v>
          </cell>
        </row>
        <row r="30">
          <cell r="B30">
            <v>0</v>
          </cell>
          <cell r="C30">
            <v>0</v>
          </cell>
          <cell r="D30">
            <v>0</v>
          </cell>
          <cell r="E30">
            <v>0</v>
          </cell>
          <cell r="G30">
            <v>0</v>
          </cell>
          <cell r="H30">
            <v>0</v>
          </cell>
        </row>
        <row r="31">
          <cell r="A31">
            <v>579170</v>
          </cell>
          <cell r="B31" t="str">
            <v>579. A335</v>
          </cell>
          <cell r="C31">
            <v>0</v>
          </cell>
          <cell r="D31" t="str">
            <v>PRODUTTORE INDIRETTO DI VAPORE AD ACQUA SURRISC</v>
          </cell>
          <cell r="E31">
            <v>0</v>
          </cell>
          <cell r="G31">
            <v>0</v>
          </cell>
          <cell r="H31">
            <v>0</v>
          </cell>
        </row>
        <row r="32">
          <cell r="A32">
            <v>579193</v>
          </cell>
          <cell r="B32">
            <v>0</v>
          </cell>
          <cell r="C32" t="str">
            <v>A21</v>
          </cell>
          <cell r="D32" t="str">
            <v xml:space="preserve">- Potenzialità 3488 kW (3000000 kcal/h)       </v>
          </cell>
          <cell r="E32" t="str">
            <v>n.</v>
          </cell>
          <cell r="F32">
            <v>1</v>
          </cell>
          <cell r="G32">
            <v>98605000</v>
          </cell>
          <cell r="H32">
            <v>98605000</v>
          </cell>
        </row>
        <row r="33">
          <cell r="B33">
            <v>0</v>
          </cell>
          <cell r="C33">
            <v>0</v>
          </cell>
          <cell r="D33">
            <v>0</v>
          </cell>
          <cell r="E33">
            <v>0</v>
          </cell>
          <cell r="G33">
            <v>0</v>
          </cell>
          <cell r="H33">
            <v>0</v>
          </cell>
        </row>
        <row r="34">
          <cell r="A34" t="str">
            <v>nd</v>
          </cell>
          <cell r="B34" t="e">
            <v>#N/A</v>
          </cell>
          <cell r="C34" t="e">
            <v>#N/A</v>
          </cell>
          <cell r="D34" t="e">
            <v>#N/A</v>
          </cell>
          <cell r="E34" t="e">
            <v>#N/A</v>
          </cell>
          <cell r="F34">
            <v>1</v>
          </cell>
          <cell r="G34">
            <v>3000000</v>
          </cell>
          <cell r="H34">
            <v>3000000</v>
          </cell>
        </row>
        <row r="35">
          <cell r="B35">
            <v>0</v>
          </cell>
          <cell r="C35">
            <v>0</v>
          </cell>
          <cell r="D35">
            <v>0</v>
          </cell>
          <cell r="E35">
            <v>0</v>
          </cell>
          <cell r="G35">
            <v>0</v>
          </cell>
          <cell r="H35">
            <v>0</v>
          </cell>
        </row>
        <row r="36">
          <cell r="A36">
            <v>510242</v>
          </cell>
          <cell r="B36" t="str">
            <v>510. B429</v>
          </cell>
          <cell r="C36">
            <v>0</v>
          </cell>
          <cell r="D36" t="str">
            <v>VALVOLA A FLUSSO AVV.IN ACCIAIO PN40 CON SOFFIETTO</v>
          </cell>
          <cell r="E36">
            <v>0</v>
          </cell>
          <cell r="G36">
            <v>0</v>
          </cell>
          <cell r="H36">
            <v>0</v>
          </cell>
        </row>
        <row r="37">
          <cell r="A37">
            <v>510111</v>
          </cell>
          <cell r="B37">
            <v>0</v>
          </cell>
          <cell r="C37" t="str">
            <v>A5</v>
          </cell>
          <cell r="D37" t="str">
            <v xml:space="preserve">- DN 40       </v>
          </cell>
          <cell r="E37" t="str">
            <v>n°</v>
          </cell>
          <cell r="F37">
            <v>3</v>
          </cell>
          <cell r="G37">
            <v>50000</v>
          </cell>
          <cell r="H37">
            <v>150000</v>
          </cell>
        </row>
        <row r="38">
          <cell r="A38">
            <v>510114</v>
          </cell>
          <cell r="B38">
            <v>0</v>
          </cell>
          <cell r="C38" t="str">
            <v>A8</v>
          </cell>
          <cell r="D38" t="str">
            <v xml:space="preserve">- DN 80       </v>
          </cell>
          <cell r="E38" t="str">
            <v>n°</v>
          </cell>
          <cell r="F38">
            <v>4</v>
          </cell>
          <cell r="G38">
            <v>100000</v>
          </cell>
          <cell r="H38">
            <v>400000</v>
          </cell>
        </row>
        <row r="39">
          <cell r="A39">
            <v>510115</v>
          </cell>
          <cell r="B39">
            <v>0</v>
          </cell>
          <cell r="C39" t="str">
            <v>A9</v>
          </cell>
          <cell r="D39" t="str">
            <v xml:space="preserve">- DN 100       </v>
          </cell>
          <cell r="E39" t="str">
            <v>n°</v>
          </cell>
          <cell r="F39">
            <v>3</v>
          </cell>
          <cell r="G39">
            <v>100000</v>
          </cell>
          <cell r="H39">
            <v>300000</v>
          </cell>
        </row>
        <row r="40">
          <cell r="A40">
            <v>510116</v>
          </cell>
          <cell r="B40">
            <v>0</v>
          </cell>
          <cell r="C40" t="str">
            <v>A10</v>
          </cell>
          <cell r="D40" t="str">
            <v xml:space="preserve">- DN 125       </v>
          </cell>
          <cell r="E40" t="str">
            <v>n°</v>
          </cell>
          <cell r="F40">
            <v>8</v>
          </cell>
          <cell r="G40">
            <v>250000</v>
          </cell>
          <cell r="H40">
            <v>2000000</v>
          </cell>
        </row>
        <row r="41">
          <cell r="B41">
            <v>0</v>
          </cell>
          <cell r="C41">
            <v>0</v>
          </cell>
          <cell r="D41">
            <v>0</v>
          </cell>
          <cell r="E41">
            <v>0</v>
          </cell>
          <cell r="G41">
            <v>0</v>
          </cell>
          <cell r="H41">
            <v>0</v>
          </cell>
        </row>
        <row r="42">
          <cell r="A42">
            <v>510191</v>
          </cell>
          <cell r="B42" t="str">
            <v>510. A226</v>
          </cell>
          <cell r="C42">
            <v>0</v>
          </cell>
          <cell r="D42" t="str">
            <v>VALVOLA A FLUSSO AVV. IN GHISA PN16 CON SOFFIETTO</v>
          </cell>
          <cell r="E42">
            <v>0</v>
          </cell>
          <cell r="G42">
            <v>0</v>
          </cell>
          <cell r="H42">
            <v>0</v>
          </cell>
        </row>
        <row r="43">
          <cell r="A43">
            <v>510115</v>
          </cell>
          <cell r="B43">
            <v>0</v>
          </cell>
          <cell r="C43" t="str">
            <v>A9</v>
          </cell>
          <cell r="D43" t="str">
            <v xml:space="preserve">- DN 100       </v>
          </cell>
          <cell r="E43" t="str">
            <v>n°</v>
          </cell>
          <cell r="F43">
            <v>1</v>
          </cell>
          <cell r="G43">
            <v>672000</v>
          </cell>
          <cell r="H43">
            <v>672000</v>
          </cell>
        </row>
        <row r="44">
          <cell r="B44">
            <v>0</v>
          </cell>
          <cell r="C44">
            <v>0</v>
          </cell>
          <cell r="D44">
            <v>0</v>
          </cell>
          <cell r="E44">
            <v>0</v>
          </cell>
          <cell r="G44">
            <v>0</v>
          </cell>
          <cell r="H44">
            <v>0</v>
          </cell>
        </row>
        <row r="45">
          <cell r="A45">
            <v>510212</v>
          </cell>
          <cell r="B45" t="str">
            <v>510. A260</v>
          </cell>
          <cell r="C45">
            <v>0</v>
          </cell>
          <cell r="D45" t="str">
            <v>VALVOLA DI RITEGNO IN GHISA PN16 A FLUSSO AVVIATO</v>
          </cell>
          <cell r="E45">
            <v>0</v>
          </cell>
          <cell r="G45">
            <v>0</v>
          </cell>
          <cell r="H45">
            <v>0</v>
          </cell>
        </row>
        <row r="46">
          <cell r="A46">
            <v>510131</v>
          </cell>
          <cell r="B46">
            <v>0</v>
          </cell>
          <cell r="C46" t="str">
            <v>A5</v>
          </cell>
          <cell r="D46" t="str">
            <v xml:space="preserve">- DN 40       </v>
          </cell>
          <cell r="E46" t="str">
            <v>n°</v>
          </cell>
          <cell r="F46">
            <v>1</v>
          </cell>
          <cell r="G46">
            <v>234000</v>
          </cell>
          <cell r="H46">
            <v>234000</v>
          </cell>
        </row>
        <row r="47">
          <cell r="B47">
            <v>0</v>
          </cell>
          <cell r="C47">
            <v>0</v>
          </cell>
          <cell r="D47">
            <v>0</v>
          </cell>
          <cell r="E47">
            <v>0</v>
          </cell>
          <cell r="G47">
            <v>0</v>
          </cell>
          <cell r="H47">
            <v>0</v>
          </cell>
        </row>
        <row r="48">
          <cell r="A48" t="str">
            <v>nd</v>
          </cell>
          <cell r="B48" t="e">
            <v>#N/A</v>
          </cell>
          <cell r="C48" t="e">
            <v>#N/A</v>
          </cell>
          <cell r="D48" t="e">
            <v>#N/A</v>
          </cell>
          <cell r="E48" t="e">
            <v>#N/A</v>
          </cell>
          <cell r="F48">
            <v>2</v>
          </cell>
          <cell r="G48">
            <v>250000</v>
          </cell>
          <cell r="H48">
            <v>500000</v>
          </cell>
        </row>
        <row r="49">
          <cell r="B49">
            <v>0</v>
          </cell>
          <cell r="C49">
            <v>0</v>
          </cell>
          <cell r="D49">
            <v>0</v>
          </cell>
          <cell r="E49">
            <v>0</v>
          </cell>
          <cell r="G49">
            <v>0</v>
          </cell>
          <cell r="H49">
            <v>0</v>
          </cell>
        </row>
        <row r="50">
          <cell r="A50" t="str">
            <v>nd</v>
          </cell>
          <cell r="B50" t="e">
            <v>#N/A</v>
          </cell>
          <cell r="C50" t="e">
            <v>#N/A</v>
          </cell>
          <cell r="D50" t="e">
            <v>#N/A</v>
          </cell>
          <cell r="E50" t="e">
            <v>#N/A</v>
          </cell>
          <cell r="F50">
            <v>4</v>
          </cell>
          <cell r="G50">
            <v>250000</v>
          </cell>
          <cell r="H50">
            <v>1000000</v>
          </cell>
        </row>
        <row r="51">
          <cell r="B51">
            <v>0</v>
          </cell>
          <cell r="C51">
            <v>0</v>
          </cell>
          <cell r="D51">
            <v>0</v>
          </cell>
          <cell r="E51">
            <v>0</v>
          </cell>
          <cell r="G51">
            <v>0</v>
          </cell>
          <cell r="H51">
            <v>0</v>
          </cell>
        </row>
        <row r="52">
          <cell r="A52">
            <v>510287</v>
          </cell>
          <cell r="B52" t="str">
            <v>510. T105</v>
          </cell>
          <cell r="C52">
            <v>0</v>
          </cell>
          <cell r="D52" t="str">
            <v>TUBAZIONI IN ACCIAIO NERO S.S.</v>
          </cell>
          <cell r="E52">
            <v>0</v>
          </cell>
          <cell r="G52">
            <v>0</v>
          </cell>
          <cell r="H52">
            <v>0</v>
          </cell>
        </row>
        <row r="53">
          <cell r="A53">
            <v>510289</v>
          </cell>
          <cell r="B53">
            <v>0</v>
          </cell>
          <cell r="C53" t="str">
            <v>A0</v>
          </cell>
          <cell r="D53" t="str">
            <v>- Tubazioni in acciaio nero SS</v>
          </cell>
          <cell r="E53" t="str">
            <v>kg</v>
          </cell>
          <cell r="F53">
            <v>6000</v>
          </cell>
          <cell r="G53">
            <v>6000</v>
          </cell>
          <cell r="H53">
            <v>36000000</v>
          </cell>
        </row>
        <row r="54">
          <cell r="B54">
            <v>0</v>
          </cell>
          <cell r="C54">
            <v>0</v>
          </cell>
          <cell r="D54">
            <v>0</v>
          </cell>
          <cell r="E54">
            <v>0</v>
          </cell>
          <cell r="G54">
            <v>0</v>
          </cell>
          <cell r="H54">
            <v>0</v>
          </cell>
        </row>
        <row r="55">
          <cell r="A55">
            <v>510333</v>
          </cell>
          <cell r="B55" t="str">
            <v>510. X091</v>
          </cell>
          <cell r="C55">
            <v>0</v>
          </cell>
          <cell r="D55" t="str">
            <v>VERNICIATURA ANTIRUGGINE</v>
          </cell>
          <cell r="E55">
            <v>0</v>
          </cell>
          <cell r="G55">
            <v>0</v>
          </cell>
          <cell r="H55">
            <v>0</v>
          </cell>
        </row>
        <row r="56">
          <cell r="A56">
            <v>510335</v>
          </cell>
          <cell r="B56">
            <v>0</v>
          </cell>
          <cell r="C56" t="str">
            <v>A0</v>
          </cell>
          <cell r="D56" t="str">
            <v>- Verniciatura antiruggine</v>
          </cell>
          <cell r="E56" t="str">
            <v>m2</v>
          </cell>
          <cell r="F56">
            <v>120</v>
          </cell>
          <cell r="G56">
            <v>14000</v>
          </cell>
          <cell r="H56">
            <v>1680000</v>
          </cell>
        </row>
        <row r="57">
          <cell r="B57">
            <v>0</v>
          </cell>
          <cell r="C57">
            <v>0</v>
          </cell>
          <cell r="D57">
            <v>0</v>
          </cell>
          <cell r="E57">
            <v>0</v>
          </cell>
          <cell r="G57">
            <v>0</v>
          </cell>
          <cell r="H57">
            <v>0</v>
          </cell>
        </row>
        <row r="58">
          <cell r="A58">
            <v>540008</v>
          </cell>
          <cell r="B58" t="str">
            <v>540 A102</v>
          </cell>
          <cell r="C58">
            <v>0</v>
          </cell>
          <cell r="D58" t="str">
            <v>ISOLAMENTO TUBI CALDI CON FINITURA IN ISOGENOPAK</v>
          </cell>
          <cell r="E58">
            <v>0</v>
          </cell>
          <cell r="G58">
            <v>0</v>
          </cell>
          <cell r="H58">
            <v>0</v>
          </cell>
        </row>
        <row r="59">
          <cell r="A59">
            <v>540010</v>
          </cell>
          <cell r="B59">
            <v>0</v>
          </cell>
          <cell r="C59" t="str">
            <v>A0</v>
          </cell>
          <cell r="D59" t="str">
            <v xml:space="preserve">- Isolamento tubi caldi con finitura in Isogenopack       </v>
          </cell>
          <cell r="E59" t="str">
            <v>m2</v>
          </cell>
          <cell r="F59">
            <v>175</v>
          </cell>
          <cell r="G59">
            <v>39000</v>
          </cell>
          <cell r="H59">
            <v>6825000</v>
          </cell>
        </row>
        <row r="60">
          <cell r="B60">
            <v>0</v>
          </cell>
          <cell r="C60">
            <v>0</v>
          </cell>
          <cell r="D60">
            <v>0</v>
          </cell>
          <cell r="E60">
            <v>0</v>
          </cell>
          <cell r="G60">
            <v>0</v>
          </cell>
          <cell r="H60">
            <v>0</v>
          </cell>
        </row>
        <row r="61">
          <cell r="A61">
            <v>510287</v>
          </cell>
          <cell r="B61" t="str">
            <v>510. T105</v>
          </cell>
          <cell r="C61">
            <v>0</v>
          </cell>
          <cell r="D61" t="str">
            <v>TUBAZIONI IN ACCIAIO NERO S.S.</v>
          </cell>
          <cell r="E61">
            <v>0</v>
          </cell>
          <cell r="G61">
            <v>0</v>
          </cell>
          <cell r="H61">
            <v>0</v>
          </cell>
        </row>
        <row r="62">
          <cell r="A62">
            <v>510289</v>
          </cell>
          <cell r="B62">
            <v>0</v>
          </cell>
          <cell r="C62" t="str">
            <v>A0</v>
          </cell>
          <cell r="D62" t="str">
            <v>- Tubazioni in acciaio nero SS</v>
          </cell>
          <cell r="E62" t="str">
            <v>kg</v>
          </cell>
          <cell r="F62">
            <v>970</v>
          </cell>
          <cell r="G62">
            <v>6000</v>
          </cell>
          <cell r="H62">
            <v>5820000</v>
          </cell>
        </row>
        <row r="63">
          <cell r="B63">
            <v>0</v>
          </cell>
          <cell r="C63">
            <v>0</v>
          </cell>
          <cell r="D63">
            <v>0</v>
          </cell>
          <cell r="E63">
            <v>0</v>
          </cell>
          <cell r="G63">
            <v>0</v>
          </cell>
          <cell r="H63">
            <v>0</v>
          </cell>
        </row>
        <row r="64">
          <cell r="A64">
            <v>510333</v>
          </cell>
          <cell r="B64" t="str">
            <v>510. X091</v>
          </cell>
          <cell r="C64">
            <v>0</v>
          </cell>
          <cell r="D64" t="str">
            <v>VERNICIATURA ANTIRUGGINE</v>
          </cell>
          <cell r="E64">
            <v>0</v>
          </cell>
          <cell r="G64">
            <v>0</v>
          </cell>
          <cell r="H64">
            <v>0</v>
          </cell>
        </row>
        <row r="65">
          <cell r="A65">
            <v>510335</v>
          </cell>
          <cell r="B65">
            <v>0</v>
          </cell>
          <cell r="C65" t="str">
            <v>A0</v>
          </cell>
          <cell r="D65" t="str">
            <v>- Verniciatura antiruggine</v>
          </cell>
          <cell r="E65" t="str">
            <v>m2</v>
          </cell>
          <cell r="F65">
            <v>15</v>
          </cell>
          <cell r="G65">
            <v>14000</v>
          </cell>
          <cell r="H65">
            <v>210000</v>
          </cell>
        </row>
        <row r="66">
          <cell r="B66">
            <v>0</v>
          </cell>
          <cell r="C66">
            <v>0</v>
          </cell>
          <cell r="D66">
            <v>0</v>
          </cell>
          <cell r="E66">
            <v>0</v>
          </cell>
          <cell r="G66">
            <v>0</v>
          </cell>
          <cell r="H66">
            <v>0</v>
          </cell>
        </row>
        <row r="67">
          <cell r="A67">
            <v>540008</v>
          </cell>
          <cell r="B67" t="str">
            <v>540 A102</v>
          </cell>
          <cell r="C67">
            <v>0</v>
          </cell>
          <cell r="D67" t="str">
            <v>ISOLAMENTO TUBI CALDI CON FINITURA IN ISOGENOPAK</v>
          </cell>
          <cell r="E67">
            <v>0</v>
          </cell>
          <cell r="G67">
            <v>0</v>
          </cell>
          <cell r="H67">
            <v>0</v>
          </cell>
        </row>
        <row r="68">
          <cell r="A68">
            <v>540010</v>
          </cell>
          <cell r="B68">
            <v>0</v>
          </cell>
          <cell r="C68" t="str">
            <v>A0</v>
          </cell>
          <cell r="D68" t="str">
            <v xml:space="preserve">- Isolamento tubi caldi con finitura in Isogenopack       </v>
          </cell>
          <cell r="E68" t="str">
            <v>m2</v>
          </cell>
          <cell r="F68">
            <v>25</v>
          </cell>
          <cell r="G68">
            <v>39000</v>
          </cell>
          <cell r="H68">
            <v>975000</v>
          </cell>
        </row>
        <row r="69">
          <cell r="B69">
            <v>0</v>
          </cell>
          <cell r="C69">
            <v>0</v>
          </cell>
          <cell r="D69">
            <v>0</v>
          </cell>
          <cell r="E69">
            <v>0</v>
          </cell>
          <cell r="H69">
            <v>0</v>
          </cell>
        </row>
        <row r="70">
          <cell r="A70">
            <v>510287</v>
          </cell>
          <cell r="B70" t="str">
            <v>510. T105</v>
          </cell>
          <cell r="C70">
            <v>0</v>
          </cell>
          <cell r="D70" t="str">
            <v>TUBAZIONI IN ACCIAIO NERO S.S.</v>
          </cell>
          <cell r="E70">
            <v>0</v>
          </cell>
          <cell r="H70">
            <v>0</v>
          </cell>
        </row>
        <row r="71">
          <cell r="A71">
            <v>510289</v>
          </cell>
          <cell r="B71">
            <v>0</v>
          </cell>
          <cell r="C71" t="str">
            <v>A0</v>
          </cell>
          <cell r="D71" t="str">
            <v>- Tubazioni in acciaio nero SS</v>
          </cell>
          <cell r="E71" t="str">
            <v>kg</v>
          </cell>
          <cell r="F71">
            <v>3000</v>
          </cell>
          <cell r="G71">
            <v>6000</v>
          </cell>
          <cell r="H71">
            <v>18000000</v>
          </cell>
        </row>
        <row r="72">
          <cell r="B72">
            <v>0</v>
          </cell>
          <cell r="C72">
            <v>0</v>
          </cell>
          <cell r="D72">
            <v>0</v>
          </cell>
          <cell r="E72">
            <v>0</v>
          </cell>
          <cell r="H72">
            <v>0</v>
          </cell>
        </row>
        <row r="73">
          <cell r="A73">
            <v>510333</v>
          </cell>
          <cell r="B73" t="str">
            <v>510. X091</v>
          </cell>
          <cell r="C73">
            <v>0</v>
          </cell>
          <cell r="D73" t="str">
            <v>VERNICIATURA ANTIRUGGINE</v>
          </cell>
          <cell r="E73">
            <v>0</v>
          </cell>
          <cell r="H73">
            <v>0</v>
          </cell>
        </row>
        <row r="74">
          <cell r="A74">
            <v>510335</v>
          </cell>
          <cell r="B74">
            <v>0</v>
          </cell>
          <cell r="C74" t="str">
            <v>A0</v>
          </cell>
          <cell r="D74" t="str">
            <v>- Verniciatura antiruggine</v>
          </cell>
          <cell r="E74" t="str">
            <v>m2</v>
          </cell>
          <cell r="F74">
            <v>65</v>
          </cell>
          <cell r="G74">
            <v>14000</v>
          </cell>
          <cell r="H74">
            <v>910000</v>
          </cell>
        </row>
        <row r="75">
          <cell r="B75">
            <v>0</v>
          </cell>
          <cell r="C75">
            <v>0</v>
          </cell>
          <cell r="D75">
            <v>0</v>
          </cell>
          <cell r="E75">
            <v>0</v>
          </cell>
          <cell r="H75">
            <v>0</v>
          </cell>
        </row>
        <row r="76">
          <cell r="A76">
            <v>540008</v>
          </cell>
          <cell r="B76" t="str">
            <v>540 A102</v>
          </cell>
          <cell r="C76">
            <v>0</v>
          </cell>
          <cell r="D76" t="str">
            <v>ISOLAMENTO TUBI CALDI CON FINITURA IN ISOGENOPAK</v>
          </cell>
          <cell r="E76">
            <v>0</v>
          </cell>
          <cell r="H76">
            <v>0</v>
          </cell>
        </row>
        <row r="77">
          <cell r="A77">
            <v>540010</v>
          </cell>
          <cell r="B77">
            <v>0</v>
          </cell>
          <cell r="C77" t="str">
            <v>A0</v>
          </cell>
          <cell r="D77" t="str">
            <v xml:space="preserve">- Isolamento tubi caldi con finitura in Isogenopack       </v>
          </cell>
          <cell r="E77" t="str">
            <v>m2</v>
          </cell>
          <cell r="F77">
            <v>90</v>
          </cell>
          <cell r="G77">
            <v>39000</v>
          </cell>
          <cell r="H77">
            <v>3510000</v>
          </cell>
        </row>
        <row r="78">
          <cell r="B78">
            <v>0</v>
          </cell>
          <cell r="C78">
            <v>0</v>
          </cell>
          <cell r="D78">
            <v>0</v>
          </cell>
          <cell r="E78">
            <v>0</v>
          </cell>
          <cell r="H78">
            <v>0</v>
          </cell>
        </row>
        <row r="79">
          <cell r="A79">
            <v>510315</v>
          </cell>
          <cell r="B79" t="str">
            <v>510. X001</v>
          </cell>
          <cell r="C79">
            <v>0</v>
          </cell>
          <cell r="D79" t="str">
            <v>FORMAZIONE SCARICHI E SFOGHI ARIA</v>
          </cell>
          <cell r="E79">
            <v>0</v>
          </cell>
          <cell r="G79">
            <v>0</v>
          </cell>
          <cell r="H79">
            <v>0</v>
          </cell>
        </row>
        <row r="80">
          <cell r="A80">
            <v>510317</v>
          </cell>
          <cell r="B80">
            <v>0</v>
          </cell>
          <cell r="C80" t="str">
            <v>A0</v>
          </cell>
          <cell r="D80" t="str">
            <v>- Scarichi e sfoghi aria</v>
          </cell>
          <cell r="E80" t="str">
            <v>n</v>
          </cell>
          <cell r="F80">
            <v>10</v>
          </cell>
          <cell r="G80">
            <v>300000</v>
          </cell>
          <cell r="H80">
            <v>3000000</v>
          </cell>
        </row>
        <row r="81">
          <cell r="B81">
            <v>0</v>
          </cell>
          <cell r="C81">
            <v>0</v>
          </cell>
          <cell r="D81">
            <v>0</v>
          </cell>
          <cell r="E81">
            <v>0</v>
          </cell>
          <cell r="G81">
            <v>0</v>
          </cell>
          <cell r="H81">
            <v>0</v>
          </cell>
        </row>
        <row r="82">
          <cell r="A82">
            <v>510351</v>
          </cell>
          <cell r="B82" t="str">
            <v>510. Z105</v>
          </cell>
          <cell r="C82">
            <v>0</v>
          </cell>
          <cell r="D82" t="str">
            <v>TERMOMETRO</v>
          </cell>
          <cell r="E82">
            <v>0</v>
          </cell>
          <cell r="G82">
            <v>0</v>
          </cell>
          <cell r="H82">
            <v>0</v>
          </cell>
        </row>
        <row r="83">
          <cell r="A83">
            <v>510353</v>
          </cell>
          <cell r="B83">
            <v>0</v>
          </cell>
          <cell r="C83" t="str">
            <v>A0</v>
          </cell>
          <cell r="D83" t="str">
            <v xml:space="preserve">- Termometro in opera       </v>
          </cell>
          <cell r="E83" t="str">
            <v>n</v>
          </cell>
          <cell r="F83">
            <v>8</v>
          </cell>
          <cell r="G83">
            <v>58000</v>
          </cell>
          <cell r="H83">
            <v>464000</v>
          </cell>
        </row>
        <row r="84">
          <cell r="B84">
            <v>0</v>
          </cell>
          <cell r="C84">
            <v>0</v>
          </cell>
          <cell r="D84">
            <v>0</v>
          </cell>
          <cell r="E84">
            <v>0</v>
          </cell>
          <cell r="G84">
            <v>0</v>
          </cell>
          <cell r="H84">
            <v>0</v>
          </cell>
        </row>
        <row r="85">
          <cell r="A85">
            <v>510354</v>
          </cell>
          <cell r="B85" t="str">
            <v>510. Z110</v>
          </cell>
          <cell r="C85">
            <v>0</v>
          </cell>
          <cell r="D85" t="str">
            <v>MANOMETRO</v>
          </cell>
          <cell r="E85">
            <v>0</v>
          </cell>
          <cell r="G85">
            <v>0</v>
          </cell>
          <cell r="H85">
            <v>0</v>
          </cell>
        </row>
        <row r="86">
          <cell r="A86">
            <v>510356</v>
          </cell>
          <cell r="B86">
            <v>0</v>
          </cell>
          <cell r="C86" t="str">
            <v>A0</v>
          </cell>
          <cell r="D86" t="str">
            <v xml:space="preserve">- Manometro in opera .      </v>
          </cell>
          <cell r="E86" t="str">
            <v>n</v>
          </cell>
          <cell r="F86">
            <v>5</v>
          </cell>
          <cell r="G86">
            <v>92000</v>
          </cell>
          <cell r="H86">
            <v>460000</v>
          </cell>
        </row>
        <row r="87">
          <cell r="B87">
            <v>0</v>
          </cell>
          <cell r="C87">
            <v>0</v>
          </cell>
          <cell r="D87">
            <v>0</v>
          </cell>
          <cell r="E87">
            <v>0</v>
          </cell>
          <cell r="G87">
            <v>0</v>
          </cell>
          <cell r="H87">
            <v>0</v>
          </cell>
        </row>
        <row r="88">
          <cell r="A88">
            <v>510294</v>
          </cell>
          <cell r="B88" t="str">
            <v>510. T205</v>
          </cell>
          <cell r="C88">
            <v>0</v>
          </cell>
          <cell r="D88" t="str">
            <v>TUBAZIONI IN ACCIAIO ZINCATO</v>
          </cell>
          <cell r="E88">
            <v>0</v>
          </cell>
          <cell r="G88">
            <v>0</v>
          </cell>
          <cell r="H88">
            <v>0</v>
          </cell>
        </row>
        <row r="89">
          <cell r="A89">
            <v>510296</v>
          </cell>
          <cell r="B89">
            <v>0</v>
          </cell>
          <cell r="C89" t="str">
            <v>A0</v>
          </cell>
          <cell r="D89" t="str">
            <v xml:space="preserve">- Tubazioni in acciaio zincato      </v>
          </cell>
          <cell r="E89" t="str">
            <v>kg</v>
          </cell>
          <cell r="F89">
            <v>350</v>
          </cell>
          <cell r="G89">
            <v>6500</v>
          </cell>
          <cell r="H89">
            <v>2275000</v>
          </cell>
        </row>
        <row r="90">
          <cell r="B90">
            <v>0</v>
          </cell>
          <cell r="C90">
            <v>0</v>
          </cell>
          <cell r="D90">
            <v>0</v>
          </cell>
          <cell r="E90">
            <v>0</v>
          </cell>
          <cell r="G90">
            <v>0</v>
          </cell>
          <cell r="H90">
            <v>0</v>
          </cell>
        </row>
        <row r="91">
          <cell r="A91">
            <v>540099</v>
          </cell>
          <cell r="B91" t="str">
            <v>540 A131</v>
          </cell>
          <cell r="C91">
            <v>0</v>
          </cell>
          <cell r="D91" t="str">
            <v>ISOLAMENTO TUBAZIONI CON GUAINE FLESSIBILI</v>
          </cell>
          <cell r="E91">
            <v>0</v>
          </cell>
          <cell r="G91">
            <v>0</v>
          </cell>
          <cell r="H91">
            <v>0</v>
          </cell>
        </row>
        <row r="92">
          <cell r="A92">
            <v>540101</v>
          </cell>
          <cell r="B92">
            <v>0</v>
          </cell>
          <cell r="C92" t="str">
            <v>A0</v>
          </cell>
          <cell r="D92" t="str">
            <v xml:space="preserve">- Isolamento tubazioni con guaine flessibili       </v>
          </cell>
          <cell r="E92" t="str">
            <v>m2</v>
          </cell>
          <cell r="F92">
            <v>30</v>
          </cell>
          <cell r="G92">
            <v>48000</v>
          </cell>
          <cell r="H92">
            <v>1440000</v>
          </cell>
        </row>
        <row r="93">
          <cell r="B93">
            <v>0</v>
          </cell>
          <cell r="C93">
            <v>0</v>
          </cell>
          <cell r="D93">
            <v>0</v>
          </cell>
          <cell r="E93">
            <v>0</v>
          </cell>
          <cell r="G93">
            <v>0</v>
          </cell>
          <cell r="H93">
            <v>0</v>
          </cell>
        </row>
        <row r="94">
          <cell r="A94">
            <v>579098</v>
          </cell>
          <cell r="B94" t="str">
            <v>579. A315</v>
          </cell>
          <cell r="C94">
            <v>0</v>
          </cell>
          <cell r="D94" t="str">
            <v>SCAMBIATORE DI CALORE ACQUA SURRISC/ACQUA CALDA</v>
          </cell>
          <cell r="E94">
            <v>0</v>
          </cell>
          <cell r="G94">
            <v>0</v>
          </cell>
          <cell r="H94">
            <v>0</v>
          </cell>
        </row>
        <row r="95">
          <cell r="A95">
            <v>579115</v>
          </cell>
          <cell r="B95">
            <v>0</v>
          </cell>
          <cell r="C95" t="str">
            <v>A15</v>
          </cell>
          <cell r="D95" t="str">
            <v xml:space="preserve">- Potenzialità 1744 kW (1500000 kcal/h)       </v>
          </cell>
          <cell r="E95" t="str">
            <v>n.</v>
          </cell>
          <cell r="F95">
            <v>1</v>
          </cell>
          <cell r="G95">
            <v>1500000</v>
          </cell>
          <cell r="H95">
            <v>1500000</v>
          </cell>
        </row>
        <row r="96">
          <cell r="B96">
            <v>0</v>
          </cell>
          <cell r="C96">
            <v>0</v>
          </cell>
          <cell r="D96">
            <v>0</v>
          </cell>
          <cell r="E96">
            <v>0</v>
          </cell>
          <cell r="G96">
            <v>0</v>
          </cell>
          <cell r="H96">
            <v>0</v>
          </cell>
        </row>
        <row r="97">
          <cell r="A97" t="str">
            <v>nd</v>
          </cell>
          <cell r="B97" t="e">
            <v>#N/A</v>
          </cell>
          <cell r="C97" t="e">
            <v>#N/A</v>
          </cell>
          <cell r="D97" t="e">
            <v>#N/A</v>
          </cell>
          <cell r="E97" t="e">
            <v>#N/A</v>
          </cell>
          <cell r="F97">
            <v>1</v>
          </cell>
          <cell r="G97">
            <v>2000000</v>
          </cell>
          <cell r="H97">
            <v>2000000</v>
          </cell>
        </row>
        <row r="98">
          <cell r="B98">
            <v>0</v>
          </cell>
          <cell r="C98">
            <v>0</v>
          </cell>
          <cell r="D98">
            <v>0</v>
          </cell>
          <cell r="E98">
            <v>0</v>
          </cell>
          <cell r="G98">
            <v>0</v>
          </cell>
          <cell r="H98">
            <v>0</v>
          </cell>
        </row>
        <row r="99">
          <cell r="A99">
            <v>579398</v>
          </cell>
          <cell r="B99" t="str">
            <v>579.P110</v>
          </cell>
          <cell r="C99">
            <v>0</v>
          </cell>
          <cell r="D99" t="str">
            <v>POMPE CENTRIFUGHE AD ASSE ORIZZONTALE A 1450 g/1'</v>
          </cell>
          <cell r="E99">
            <v>0</v>
          </cell>
          <cell r="G99">
            <v>0</v>
          </cell>
          <cell r="H99">
            <v>0</v>
          </cell>
        </row>
        <row r="100">
          <cell r="A100">
            <v>579415</v>
          </cell>
          <cell r="B100">
            <v>0</v>
          </cell>
          <cell r="C100" t="str">
            <v>A16</v>
          </cell>
          <cell r="D100" t="str">
            <v xml:space="preserve">- motore da 45 kW; grandezza 150-400      </v>
          </cell>
          <cell r="E100" t="str">
            <v>n.</v>
          </cell>
          <cell r="F100">
            <v>2</v>
          </cell>
          <cell r="G100">
            <v>1500000</v>
          </cell>
          <cell r="H100">
            <v>3000000</v>
          </cell>
        </row>
        <row r="101">
          <cell r="B101">
            <v>0</v>
          </cell>
          <cell r="C101">
            <v>0</v>
          </cell>
          <cell r="D101">
            <v>0</v>
          </cell>
          <cell r="E101">
            <v>0</v>
          </cell>
          <cell r="G101">
            <v>0</v>
          </cell>
          <cell r="H101">
            <v>0</v>
          </cell>
        </row>
        <row r="102">
          <cell r="A102">
            <v>579481</v>
          </cell>
          <cell r="B102" t="str">
            <v>579. V101</v>
          </cell>
          <cell r="C102">
            <v>0</v>
          </cell>
          <cell r="D102" t="str">
            <v>VASO DI ESPANSIONE AUTOPRESSURIZZATO</v>
          </cell>
          <cell r="E102">
            <v>0</v>
          </cell>
          <cell r="G102">
            <v>0</v>
          </cell>
          <cell r="H102">
            <v>0</v>
          </cell>
        </row>
        <row r="103">
          <cell r="A103">
            <v>579497</v>
          </cell>
          <cell r="B103">
            <v>0</v>
          </cell>
          <cell r="C103" t="str">
            <v>A15</v>
          </cell>
          <cell r="D103" t="str">
            <v xml:space="preserve">- Capacità 1000 l      </v>
          </cell>
          <cell r="E103" t="str">
            <v>n.</v>
          </cell>
          <cell r="F103">
            <v>1</v>
          </cell>
          <cell r="G103">
            <v>800000</v>
          </cell>
          <cell r="H103">
            <v>800000</v>
          </cell>
        </row>
        <row r="104">
          <cell r="B104">
            <v>0</v>
          </cell>
          <cell r="C104">
            <v>0</v>
          </cell>
          <cell r="D104">
            <v>0</v>
          </cell>
          <cell r="E104">
            <v>0</v>
          </cell>
          <cell r="G104">
            <v>0</v>
          </cell>
          <cell r="H104">
            <v>0</v>
          </cell>
        </row>
        <row r="105">
          <cell r="A105">
            <v>579481</v>
          </cell>
          <cell r="B105" t="str">
            <v>579. V101</v>
          </cell>
          <cell r="C105">
            <v>0</v>
          </cell>
          <cell r="D105" t="str">
            <v>VASO DI ESPANSIONE AUTOPRESSURIZZATO</v>
          </cell>
          <cell r="E105">
            <v>0</v>
          </cell>
          <cell r="G105">
            <v>0</v>
          </cell>
          <cell r="H105">
            <v>0</v>
          </cell>
        </row>
        <row r="106">
          <cell r="A106">
            <v>579497</v>
          </cell>
          <cell r="B106">
            <v>0</v>
          </cell>
          <cell r="C106" t="str">
            <v>A15</v>
          </cell>
          <cell r="D106" t="str">
            <v xml:space="preserve">- Capacità 1000 l      </v>
          </cell>
          <cell r="E106" t="str">
            <v>n.</v>
          </cell>
          <cell r="F106">
            <v>1</v>
          </cell>
          <cell r="G106">
            <v>600000</v>
          </cell>
          <cell r="H106">
            <v>600000</v>
          </cell>
        </row>
        <row r="107">
          <cell r="B107">
            <v>0</v>
          </cell>
          <cell r="C107">
            <v>0</v>
          </cell>
          <cell r="D107">
            <v>0</v>
          </cell>
          <cell r="E107">
            <v>0</v>
          </cell>
          <cell r="G107">
            <v>0</v>
          </cell>
          <cell r="H107">
            <v>0</v>
          </cell>
        </row>
        <row r="108">
          <cell r="A108" t="str">
            <v>nd</v>
          </cell>
          <cell r="B108" t="e">
            <v>#N/A</v>
          </cell>
          <cell r="C108" t="e">
            <v>#N/A</v>
          </cell>
          <cell r="D108" t="e">
            <v>#N/A</v>
          </cell>
          <cell r="E108" t="e">
            <v>#N/A</v>
          </cell>
          <cell r="F108">
            <v>1</v>
          </cell>
          <cell r="G108">
            <v>15000000</v>
          </cell>
          <cell r="H108">
            <v>15000000</v>
          </cell>
        </row>
        <row r="109">
          <cell r="B109">
            <v>0</v>
          </cell>
          <cell r="C109">
            <v>0</v>
          </cell>
          <cell r="D109">
            <v>0</v>
          </cell>
          <cell r="E109">
            <v>0</v>
          </cell>
          <cell r="G109">
            <v>0</v>
          </cell>
          <cell r="H109">
            <v>0</v>
          </cell>
        </row>
        <row r="110">
          <cell r="A110" t="str">
            <v>nd</v>
          </cell>
          <cell r="B110" t="e">
            <v>#N/A</v>
          </cell>
          <cell r="C110" t="e">
            <v>#N/A</v>
          </cell>
          <cell r="D110" t="e">
            <v>#N/A</v>
          </cell>
          <cell r="E110" t="e">
            <v>#N/A</v>
          </cell>
          <cell r="F110">
            <v>1</v>
          </cell>
          <cell r="G110">
            <v>4750000</v>
          </cell>
          <cell r="H110">
            <v>4750000</v>
          </cell>
        </row>
        <row r="111">
          <cell r="B111">
            <v>0</v>
          </cell>
          <cell r="C111">
            <v>0</v>
          </cell>
          <cell r="D111">
            <v>0</v>
          </cell>
          <cell r="E111">
            <v>0</v>
          </cell>
          <cell r="G111">
            <v>0</v>
          </cell>
          <cell r="H111">
            <v>0</v>
          </cell>
        </row>
        <row r="112">
          <cell r="B112">
            <v>0</v>
          </cell>
          <cell r="C112">
            <v>0</v>
          </cell>
          <cell r="D112">
            <v>0</v>
          </cell>
          <cell r="E112">
            <v>0</v>
          </cell>
          <cell r="G112">
            <v>0</v>
          </cell>
          <cell r="H112">
            <v>272241000</v>
          </cell>
        </row>
        <row r="113">
          <cell r="B113">
            <v>0</v>
          </cell>
          <cell r="C113">
            <v>0</v>
          </cell>
          <cell r="D113">
            <v>0</v>
          </cell>
          <cell r="E113">
            <v>0</v>
          </cell>
          <cell r="G113">
            <v>0</v>
          </cell>
          <cell r="H113">
            <v>0</v>
          </cell>
        </row>
        <row r="114">
          <cell r="B114">
            <v>0</v>
          </cell>
          <cell r="C114">
            <v>0</v>
          </cell>
          <cell r="D114">
            <v>0</v>
          </cell>
          <cell r="E114">
            <v>0</v>
          </cell>
          <cell r="G114">
            <v>0</v>
          </cell>
          <cell r="H114">
            <v>0</v>
          </cell>
        </row>
        <row r="115">
          <cell r="B115">
            <v>0</v>
          </cell>
          <cell r="C115">
            <v>0</v>
          </cell>
          <cell r="D115">
            <v>0</v>
          </cell>
          <cell r="E115">
            <v>0</v>
          </cell>
          <cell r="G115">
            <v>0</v>
          </cell>
          <cell r="H115">
            <v>0</v>
          </cell>
        </row>
        <row r="116">
          <cell r="B116">
            <v>0</v>
          </cell>
          <cell r="C116">
            <v>0</v>
          </cell>
          <cell r="D116">
            <v>0</v>
          </cell>
          <cell r="E116">
            <v>0</v>
          </cell>
          <cell r="G116">
            <v>0</v>
          </cell>
          <cell r="H116">
            <v>0</v>
          </cell>
        </row>
        <row r="117">
          <cell r="B117">
            <v>0</v>
          </cell>
          <cell r="C117">
            <v>0</v>
          </cell>
          <cell r="D117">
            <v>0</v>
          </cell>
          <cell r="E117">
            <v>0</v>
          </cell>
          <cell r="G117">
            <v>0</v>
          </cell>
          <cell r="H117">
            <v>0</v>
          </cell>
        </row>
        <row r="118">
          <cell r="B118">
            <v>0</v>
          </cell>
          <cell r="C118">
            <v>0</v>
          </cell>
          <cell r="D118">
            <v>0</v>
          </cell>
          <cell r="E118">
            <v>0</v>
          </cell>
          <cell r="G118">
            <v>0</v>
          </cell>
          <cell r="H118">
            <v>0</v>
          </cell>
        </row>
        <row r="119">
          <cell r="B119">
            <v>0</v>
          </cell>
          <cell r="C119">
            <v>0</v>
          </cell>
          <cell r="D119">
            <v>0</v>
          </cell>
          <cell r="E119">
            <v>0</v>
          </cell>
          <cell r="G119">
            <v>0</v>
          </cell>
          <cell r="H119">
            <v>0</v>
          </cell>
        </row>
        <row r="120">
          <cell r="B120">
            <v>0</v>
          </cell>
          <cell r="C120">
            <v>0</v>
          </cell>
          <cell r="D120">
            <v>0</v>
          </cell>
          <cell r="E120">
            <v>0</v>
          </cell>
          <cell r="G120">
            <v>0</v>
          </cell>
          <cell r="H120">
            <v>0</v>
          </cell>
        </row>
        <row r="121">
          <cell r="B121">
            <v>0</v>
          </cell>
          <cell r="C121">
            <v>0</v>
          </cell>
          <cell r="D121">
            <v>0</v>
          </cell>
          <cell r="E121">
            <v>0</v>
          </cell>
          <cell r="G121">
            <v>0</v>
          </cell>
          <cell r="H121">
            <v>0</v>
          </cell>
        </row>
        <row r="122">
          <cell r="B122">
            <v>0</v>
          </cell>
          <cell r="C122">
            <v>0</v>
          </cell>
          <cell r="D122">
            <v>0</v>
          </cell>
          <cell r="E122">
            <v>0</v>
          </cell>
          <cell r="G122">
            <v>0</v>
          </cell>
          <cell r="H122">
            <v>0</v>
          </cell>
        </row>
        <row r="123">
          <cell r="B123">
            <v>0</v>
          </cell>
          <cell r="C123">
            <v>0</v>
          </cell>
          <cell r="D123">
            <v>0</v>
          </cell>
          <cell r="E123">
            <v>0</v>
          </cell>
          <cell r="G123">
            <v>0</v>
          </cell>
          <cell r="H123">
            <v>0</v>
          </cell>
        </row>
        <row r="124">
          <cell r="B124">
            <v>0</v>
          </cell>
          <cell r="C124">
            <v>0</v>
          </cell>
          <cell r="D124">
            <v>0</v>
          </cell>
          <cell r="E124">
            <v>0</v>
          </cell>
          <cell r="G124">
            <v>0</v>
          </cell>
          <cell r="H124">
            <v>0</v>
          </cell>
        </row>
        <row r="125">
          <cell r="B125">
            <v>0</v>
          </cell>
          <cell r="C125">
            <v>0</v>
          </cell>
          <cell r="D125">
            <v>0</v>
          </cell>
          <cell r="E125">
            <v>0</v>
          </cell>
          <cell r="G125">
            <v>0</v>
          </cell>
          <cell r="H125">
            <v>0</v>
          </cell>
        </row>
        <row r="126">
          <cell r="B126">
            <v>0</v>
          </cell>
          <cell r="C126">
            <v>0</v>
          </cell>
          <cell r="D126">
            <v>0</v>
          </cell>
          <cell r="E126">
            <v>0</v>
          </cell>
          <cell r="G126">
            <v>0</v>
          </cell>
          <cell r="H126">
            <v>0</v>
          </cell>
        </row>
        <row r="127">
          <cell r="B127">
            <v>0</v>
          </cell>
          <cell r="C127">
            <v>0</v>
          </cell>
          <cell r="D127">
            <v>0</v>
          </cell>
          <cell r="E127">
            <v>0</v>
          </cell>
          <cell r="G127">
            <v>0</v>
          </cell>
          <cell r="H127">
            <v>0</v>
          </cell>
        </row>
        <row r="128">
          <cell r="B128">
            <v>0</v>
          </cell>
          <cell r="C128">
            <v>0</v>
          </cell>
          <cell r="D128">
            <v>0</v>
          </cell>
          <cell r="E128">
            <v>0</v>
          </cell>
          <cell r="G128">
            <v>0</v>
          </cell>
          <cell r="H128">
            <v>0</v>
          </cell>
        </row>
        <row r="129">
          <cell r="B129">
            <v>0</v>
          </cell>
          <cell r="C129">
            <v>0</v>
          </cell>
          <cell r="D129">
            <v>0</v>
          </cell>
          <cell r="E129">
            <v>0</v>
          </cell>
          <cell r="G129">
            <v>0</v>
          </cell>
          <cell r="H129">
            <v>0</v>
          </cell>
        </row>
        <row r="130">
          <cell r="B130">
            <v>0</v>
          </cell>
          <cell r="C130">
            <v>0</v>
          </cell>
          <cell r="D130">
            <v>0</v>
          </cell>
          <cell r="E130">
            <v>0</v>
          </cell>
          <cell r="G130">
            <v>0</v>
          </cell>
          <cell r="H130">
            <v>0</v>
          </cell>
        </row>
        <row r="131">
          <cell r="B131">
            <v>0</v>
          </cell>
          <cell r="C131">
            <v>0</v>
          </cell>
          <cell r="D131">
            <v>0</v>
          </cell>
          <cell r="E131">
            <v>0</v>
          </cell>
          <cell r="G131">
            <v>0</v>
          </cell>
          <cell r="H131">
            <v>0</v>
          </cell>
        </row>
        <row r="132">
          <cell r="B132">
            <v>0</v>
          </cell>
          <cell r="C132">
            <v>0</v>
          </cell>
          <cell r="D132">
            <v>0</v>
          </cell>
          <cell r="E132">
            <v>0</v>
          </cell>
          <cell r="G132">
            <v>0</v>
          </cell>
          <cell r="H132">
            <v>0</v>
          </cell>
        </row>
        <row r="133">
          <cell r="B133">
            <v>0</v>
          </cell>
          <cell r="C133">
            <v>0</v>
          </cell>
          <cell r="D133">
            <v>0</v>
          </cell>
          <cell r="E133">
            <v>0</v>
          </cell>
          <cell r="G133">
            <v>0</v>
          </cell>
          <cell r="H133">
            <v>0</v>
          </cell>
        </row>
        <row r="134">
          <cell r="B134">
            <v>0</v>
          </cell>
          <cell r="C134">
            <v>0</v>
          </cell>
          <cell r="D134">
            <v>0</v>
          </cell>
          <cell r="E134">
            <v>0</v>
          </cell>
          <cell r="G134">
            <v>0</v>
          </cell>
          <cell r="H134">
            <v>0</v>
          </cell>
        </row>
        <row r="135">
          <cell r="B135">
            <v>0</v>
          </cell>
          <cell r="C135">
            <v>0</v>
          </cell>
          <cell r="D135">
            <v>0</v>
          </cell>
          <cell r="E135">
            <v>0</v>
          </cell>
          <cell r="G135">
            <v>0</v>
          </cell>
          <cell r="H135">
            <v>0</v>
          </cell>
        </row>
        <row r="136">
          <cell r="B136">
            <v>0</v>
          </cell>
          <cell r="C136">
            <v>0</v>
          </cell>
          <cell r="D136">
            <v>0</v>
          </cell>
          <cell r="E136">
            <v>0</v>
          </cell>
          <cell r="G136">
            <v>0</v>
          </cell>
          <cell r="H136">
            <v>0</v>
          </cell>
        </row>
        <row r="137">
          <cell r="B137">
            <v>0</v>
          </cell>
          <cell r="C137">
            <v>0</v>
          </cell>
          <cell r="D137">
            <v>0</v>
          </cell>
          <cell r="E137">
            <v>0</v>
          </cell>
          <cell r="G137">
            <v>0</v>
          </cell>
          <cell r="H137">
            <v>0</v>
          </cell>
        </row>
        <row r="138">
          <cell r="B138">
            <v>0</v>
          </cell>
          <cell r="C138">
            <v>0</v>
          </cell>
          <cell r="D138">
            <v>0</v>
          </cell>
          <cell r="E138">
            <v>0</v>
          </cell>
          <cell r="G138">
            <v>0</v>
          </cell>
          <cell r="H138">
            <v>0</v>
          </cell>
        </row>
        <row r="139">
          <cell r="B139">
            <v>0</v>
          </cell>
          <cell r="C139">
            <v>0</v>
          </cell>
          <cell r="D139">
            <v>0</v>
          </cell>
          <cell r="E139">
            <v>0</v>
          </cell>
          <cell r="G139">
            <v>0</v>
          </cell>
          <cell r="H139">
            <v>0</v>
          </cell>
        </row>
        <row r="140">
          <cell r="B140">
            <v>0</v>
          </cell>
          <cell r="C140">
            <v>0</v>
          </cell>
          <cell r="D140">
            <v>0</v>
          </cell>
          <cell r="E140">
            <v>0</v>
          </cell>
          <cell r="G140">
            <v>0</v>
          </cell>
          <cell r="H140">
            <v>0</v>
          </cell>
        </row>
        <row r="141">
          <cell r="B141">
            <v>0</v>
          </cell>
          <cell r="C141">
            <v>0</v>
          </cell>
          <cell r="D141">
            <v>0</v>
          </cell>
          <cell r="E141">
            <v>0</v>
          </cell>
          <cell r="G141">
            <v>0</v>
          </cell>
          <cell r="H141">
            <v>0</v>
          </cell>
        </row>
        <row r="142">
          <cell r="B142">
            <v>0</v>
          </cell>
          <cell r="C142">
            <v>0</v>
          </cell>
          <cell r="D142">
            <v>0</v>
          </cell>
          <cell r="E142">
            <v>0</v>
          </cell>
          <cell r="G142">
            <v>0</v>
          </cell>
          <cell r="H142">
            <v>0</v>
          </cell>
        </row>
        <row r="143">
          <cell r="B143">
            <v>0</v>
          </cell>
          <cell r="C143">
            <v>0</v>
          </cell>
          <cell r="D143">
            <v>0</v>
          </cell>
          <cell r="E143">
            <v>0</v>
          </cell>
          <cell r="G143">
            <v>0</v>
          </cell>
          <cell r="H143">
            <v>0</v>
          </cell>
        </row>
        <row r="144">
          <cell r="B144">
            <v>0</v>
          </cell>
          <cell r="C144">
            <v>0</v>
          </cell>
          <cell r="D144">
            <v>0</v>
          </cell>
          <cell r="E144">
            <v>0</v>
          </cell>
          <cell r="G144">
            <v>0</v>
          </cell>
          <cell r="H144">
            <v>0</v>
          </cell>
        </row>
        <row r="145">
          <cell r="B145">
            <v>0</v>
          </cell>
          <cell r="C145">
            <v>0</v>
          </cell>
          <cell r="D145">
            <v>0</v>
          </cell>
          <cell r="E145">
            <v>0</v>
          </cell>
          <cell r="G145">
            <v>0</v>
          </cell>
          <cell r="H145">
            <v>0</v>
          </cell>
        </row>
        <row r="146">
          <cell r="B146">
            <v>0</v>
          </cell>
          <cell r="C146">
            <v>0</v>
          </cell>
          <cell r="D146">
            <v>0</v>
          </cell>
          <cell r="E146">
            <v>0</v>
          </cell>
          <cell r="G146">
            <v>0</v>
          </cell>
          <cell r="H146">
            <v>0</v>
          </cell>
        </row>
        <row r="147">
          <cell r="B147">
            <v>0</v>
          </cell>
          <cell r="C147">
            <v>0</v>
          </cell>
          <cell r="D147">
            <v>0</v>
          </cell>
          <cell r="E147">
            <v>0</v>
          </cell>
          <cell r="G147">
            <v>0</v>
          </cell>
          <cell r="H147">
            <v>0</v>
          </cell>
        </row>
        <row r="148">
          <cell r="B148">
            <v>0</v>
          </cell>
          <cell r="C148">
            <v>0</v>
          </cell>
          <cell r="D148">
            <v>0</v>
          </cell>
          <cell r="E148">
            <v>0</v>
          </cell>
          <cell r="G148">
            <v>0</v>
          </cell>
          <cell r="H148">
            <v>0</v>
          </cell>
        </row>
        <row r="149">
          <cell r="B149">
            <v>0</v>
          </cell>
          <cell r="C149">
            <v>0</v>
          </cell>
          <cell r="D149">
            <v>0</v>
          </cell>
          <cell r="E149">
            <v>0</v>
          </cell>
          <cell r="G149">
            <v>0</v>
          </cell>
          <cell r="H149">
            <v>0</v>
          </cell>
        </row>
        <row r="150">
          <cell r="B150">
            <v>0</v>
          </cell>
          <cell r="C150">
            <v>0</v>
          </cell>
          <cell r="D150">
            <v>0</v>
          </cell>
          <cell r="E150">
            <v>0</v>
          </cell>
          <cell r="G150">
            <v>0</v>
          </cell>
          <cell r="H150">
            <v>0</v>
          </cell>
        </row>
        <row r="151">
          <cell r="B151">
            <v>0</v>
          </cell>
          <cell r="C151">
            <v>0</v>
          </cell>
          <cell r="D151">
            <v>0</v>
          </cell>
          <cell r="E151">
            <v>0</v>
          </cell>
          <cell r="G151">
            <v>0</v>
          </cell>
          <cell r="H151">
            <v>0</v>
          </cell>
        </row>
        <row r="152">
          <cell r="B152">
            <v>0</v>
          </cell>
          <cell r="C152">
            <v>0</v>
          </cell>
          <cell r="D152">
            <v>0</v>
          </cell>
          <cell r="E152">
            <v>0</v>
          </cell>
          <cell r="G152">
            <v>0</v>
          </cell>
          <cell r="H152">
            <v>0</v>
          </cell>
        </row>
        <row r="153">
          <cell r="B153">
            <v>0</v>
          </cell>
          <cell r="C153">
            <v>0</v>
          </cell>
          <cell r="D153">
            <v>0</v>
          </cell>
          <cell r="E153">
            <v>0</v>
          </cell>
          <cell r="G153">
            <v>0</v>
          </cell>
          <cell r="H153">
            <v>0</v>
          </cell>
        </row>
        <row r="154">
          <cell r="B154">
            <v>0</v>
          </cell>
          <cell r="C154">
            <v>0</v>
          </cell>
          <cell r="D154">
            <v>0</v>
          </cell>
          <cell r="E154">
            <v>0</v>
          </cell>
          <cell r="G154">
            <v>0</v>
          </cell>
          <cell r="H154">
            <v>0</v>
          </cell>
        </row>
        <row r="155">
          <cell r="B155">
            <v>0</v>
          </cell>
          <cell r="C155">
            <v>0</v>
          </cell>
          <cell r="D155">
            <v>0</v>
          </cell>
          <cell r="E155">
            <v>0</v>
          </cell>
          <cell r="G155">
            <v>0</v>
          </cell>
          <cell r="H155">
            <v>0</v>
          </cell>
        </row>
        <row r="156">
          <cell r="B156">
            <v>0</v>
          </cell>
          <cell r="C156">
            <v>0</v>
          </cell>
          <cell r="D156">
            <v>0</v>
          </cell>
          <cell r="E156">
            <v>0</v>
          </cell>
          <cell r="G156">
            <v>0</v>
          </cell>
          <cell r="H156">
            <v>0</v>
          </cell>
        </row>
        <row r="157">
          <cell r="B157">
            <v>0</v>
          </cell>
          <cell r="C157">
            <v>0</v>
          </cell>
          <cell r="D157">
            <v>0</v>
          </cell>
          <cell r="E157">
            <v>0</v>
          </cell>
          <cell r="G157">
            <v>0</v>
          </cell>
          <cell r="H157">
            <v>0</v>
          </cell>
        </row>
        <row r="158">
          <cell r="B158">
            <v>0</v>
          </cell>
          <cell r="C158">
            <v>0</v>
          </cell>
          <cell r="D158">
            <v>0</v>
          </cell>
          <cell r="E158">
            <v>0</v>
          </cell>
          <cell r="G158">
            <v>0</v>
          </cell>
          <cell r="H158">
            <v>0</v>
          </cell>
        </row>
        <row r="159">
          <cell r="B159">
            <v>0</v>
          </cell>
          <cell r="C159">
            <v>0</v>
          </cell>
          <cell r="D159">
            <v>0</v>
          </cell>
          <cell r="E159">
            <v>0</v>
          </cell>
          <cell r="G159">
            <v>0</v>
          </cell>
          <cell r="H159">
            <v>0</v>
          </cell>
        </row>
        <row r="160">
          <cell r="B160">
            <v>0</v>
          </cell>
          <cell r="C160">
            <v>0</v>
          </cell>
          <cell r="D160">
            <v>0</v>
          </cell>
          <cell r="E160">
            <v>0</v>
          </cell>
          <cell r="G160">
            <v>0</v>
          </cell>
          <cell r="H160">
            <v>0</v>
          </cell>
        </row>
        <row r="161">
          <cell r="B161">
            <v>0</v>
          </cell>
          <cell r="C161">
            <v>0</v>
          </cell>
          <cell r="D161">
            <v>0</v>
          </cell>
          <cell r="E161">
            <v>0</v>
          </cell>
          <cell r="G161">
            <v>0</v>
          </cell>
          <cell r="H161">
            <v>0</v>
          </cell>
        </row>
        <row r="162">
          <cell r="B162">
            <v>0</v>
          </cell>
          <cell r="C162">
            <v>0</v>
          </cell>
          <cell r="D162">
            <v>0</v>
          </cell>
          <cell r="E162">
            <v>0</v>
          </cell>
          <cell r="G162">
            <v>0</v>
          </cell>
          <cell r="H162">
            <v>0</v>
          </cell>
        </row>
        <row r="163">
          <cell r="B163">
            <v>0</v>
          </cell>
          <cell r="C163">
            <v>0</v>
          </cell>
          <cell r="D163">
            <v>0</v>
          </cell>
          <cell r="E163">
            <v>0</v>
          </cell>
          <cell r="G163">
            <v>0</v>
          </cell>
          <cell r="H163">
            <v>0</v>
          </cell>
        </row>
        <row r="164">
          <cell r="B164">
            <v>0</v>
          </cell>
          <cell r="C164">
            <v>0</v>
          </cell>
          <cell r="D164">
            <v>0</v>
          </cell>
          <cell r="E164">
            <v>0</v>
          </cell>
          <cell r="G164">
            <v>0</v>
          </cell>
          <cell r="H164">
            <v>0</v>
          </cell>
        </row>
        <row r="165">
          <cell r="B165">
            <v>0</v>
          </cell>
          <cell r="C165">
            <v>0</v>
          </cell>
          <cell r="D165">
            <v>0</v>
          </cell>
          <cell r="E165">
            <v>0</v>
          </cell>
          <cell r="G165">
            <v>0</v>
          </cell>
          <cell r="H165">
            <v>0</v>
          </cell>
        </row>
        <row r="166">
          <cell r="B166">
            <v>0</v>
          </cell>
          <cell r="C166">
            <v>0</v>
          </cell>
          <cell r="D166">
            <v>0</v>
          </cell>
          <cell r="E166">
            <v>0</v>
          </cell>
          <cell r="G166">
            <v>0</v>
          </cell>
          <cell r="H166">
            <v>0</v>
          </cell>
        </row>
        <row r="167">
          <cell r="B167">
            <v>0</v>
          </cell>
          <cell r="C167">
            <v>0</v>
          </cell>
          <cell r="D167">
            <v>0</v>
          </cell>
          <cell r="E167">
            <v>0</v>
          </cell>
          <cell r="G167">
            <v>0</v>
          </cell>
          <cell r="H167">
            <v>0</v>
          </cell>
        </row>
        <row r="168">
          <cell r="B168">
            <v>0</v>
          </cell>
          <cell r="C168">
            <v>0</v>
          </cell>
          <cell r="D168">
            <v>0</v>
          </cell>
          <cell r="E168">
            <v>0</v>
          </cell>
          <cell r="G168">
            <v>0</v>
          </cell>
          <cell r="H168">
            <v>0</v>
          </cell>
        </row>
        <row r="169">
          <cell r="B169">
            <v>0</v>
          </cell>
          <cell r="C169">
            <v>0</v>
          </cell>
          <cell r="D169">
            <v>0</v>
          </cell>
          <cell r="E169">
            <v>0</v>
          </cell>
          <cell r="G169">
            <v>0</v>
          </cell>
          <cell r="H169">
            <v>0</v>
          </cell>
        </row>
        <row r="170">
          <cell r="B170">
            <v>0</v>
          </cell>
          <cell r="C170">
            <v>0</v>
          </cell>
          <cell r="D170">
            <v>0</v>
          </cell>
          <cell r="E170">
            <v>0</v>
          </cell>
          <cell r="G170">
            <v>0</v>
          </cell>
          <cell r="H170">
            <v>0</v>
          </cell>
        </row>
        <row r="171">
          <cell r="B171">
            <v>0</v>
          </cell>
          <cell r="C171">
            <v>0</v>
          </cell>
          <cell r="D171">
            <v>0</v>
          </cell>
          <cell r="E171">
            <v>0</v>
          </cell>
          <cell r="G171">
            <v>0</v>
          </cell>
          <cell r="H171">
            <v>0</v>
          </cell>
        </row>
        <row r="172">
          <cell r="B172">
            <v>0</v>
          </cell>
          <cell r="C172">
            <v>0</v>
          </cell>
          <cell r="D172">
            <v>0</v>
          </cell>
          <cell r="E172">
            <v>0</v>
          </cell>
          <cell r="G172">
            <v>0</v>
          </cell>
          <cell r="H172">
            <v>0</v>
          </cell>
        </row>
        <row r="173">
          <cell r="B173">
            <v>0</v>
          </cell>
          <cell r="C173">
            <v>0</v>
          </cell>
          <cell r="D173">
            <v>0</v>
          </cell>
          <cell r="E173">
            <v>0</v>
          </cell>
          <cell r="G173">
            <v>0</v>
          </cell>
          <cell r="H173">
            <v>0</v>
          </cell>
        </row>
        <row r="174">
          <cell r="B174">
            <v>0</v>
          </cell>
          <cell r="C174">
            <v>0</v>
          </cell>
          <cell r="D174">
            <v>0</v>
          </cell>
          <cell r="E174">
            <v>0</v>
          </cell>
          <cell r="G174">
            <v>0</v>
          </cell>
          <cell r="H174">
            <v>0</v>
          </cell>
        </row>
        <row r="175">
          <cell r="B175">
            <v>0</v>
          </cell>
          <cell r="C175">
            <v>0</v>
          </cell>
          <cell r="D175">
            <v>0</v>
          </cell>
          <cell r="E175">
            <v>0</v>
          </cell>
          <cell r="G175">
            <v>0</v>
          </cell>
          <cell r="H175">
            <v>0</v>
          </cell>
        </row>
        <row r="176">
          <cell r="B176">
            <v>0</v>
          </cell>
          <cell r="C176">
            <v>0</v>
          </cell>
          <cell r="D176">
            <v>0</v>
          </cell>
          <cell r="E176">
            <v>0</v>
          </cell>
          <cell r="G176">
            <v>0</v>
          </cell>
          <cell r="H176">
            <v>0</v>
          </cell>
        </row>
        <row r="177">
          <cell r="B177">
            <v>0</v>
          </cell>
          <cell r="C177">
            <v>0</v>
          </cell>
          <cell r="D177">
            <v>0</v>
          </cell>
          <cell r="E177">
            <v>0</v>
          </cell>
          <cell r="G177">
            <v>0</v>
          </cell>
          <cell r="H177">
            <v>0</v>
          </cell>
        </row>
        <row r="178">
          <cell r="B178">
            <v>0</v>
          </cell>
          <cell r="C178">
            <v>0</v>
          </cell>
          <cell r="D178">
            <v>0</v>
          </cell>
          <cell r="E178">
            <v>0</v>
          </cell>
          <cell r="G178">
            <v>0</v>
          </cell>
          <cell r="H178">
            <v>0</v>
          </cell>
        </row>
        <row r="179">
          <cell r="B179">
            <v>0</v>
          </cell>
          <cell r="C179">
            <v>0</v>
          </cell>
          <cell r="D179">
            <v>0</v>
          </cell>
          <cell r="E179">
            <v>0</v>
          </cell>
          <cell r="G179">
            <v>0</v>
          </cell>
          <cell r="H179">
            <v>0</v>
          </cell>
        </row>
        <row r="180">
          <cell r="B180">
            <v>0</v>
          </cell>
          <cell r="C180">
            <v>0</v>
          </cell>
          <cell r="D180">
            <v>0</v>
          </cell>
          <cell r="E180">
            <v>0</v>
          </cell>
          <cell r="G180">
            <v>0</v>
          </cell>
          <cell r="H180">
            <v>0</v>
          </cell>
        </row>
        <row r="181">
          <cell r="B181">
            <v>0</v>
          </cell>
          <cell r="C181">
            <v>0</v>
          </cell>
          <cell r="D181">
            <v>0</v>
          </cell>
          <cell r="E181">
            <v>0</v>
          </cell>
          <cell r="G181">
            <v>0</v>
          </cell>
          <cell r="H181">
            <v>0</v>
          </cell>
        </row>
        <row r="182">
          <cell r="B182">
            <v>0</v>
          </cell>
          <cell r="C182">
            <v>0</v>
          </cell>
          <cell r="D182">
            <v>0</v>
          </cell>
          <cell r="E182">
            <v>0</v>
          </cell>
          <cell r="G182">
            <v>0</v>
          </cell>
          <cell r="H182">
            <v>0</v>
          </cell>
        </row>
        <row r="183">
          <cell r="B183">
            <v>0</v>
          </cell>
          <cell r="C183">
            <v>0</v>
          </cell>
          <cell r="D183">
            <v>0</v>
          </cell>
          <cell r="E183">
            <v>0</v>
          </cell>
          <cell r="G183">
            <v>0</v>
          </cell>
          <cell r="H183">
            <v>0</v>
          </cell>
        </row>
        <row r="184">
          <cell r="B184">
            <v>0</v>
          </cell>
          <cell r="C184">
            <v>0</v>
          </cell>
          <cell r="D184">
            <v>0</v>
          </cell>
          <cell r="E184">
            <v>0</v>
          </cell>
          <cell r="G184">
            <v>0</v>
          </cell>
          <cell r="H184">
            <v>0</v>
          </cell>
        </row>
        <row r="185">
          <cell r="B185">
            <v>0</v>
          </cell>
          <cell r="C185">
            <v>0</v>
          </cell>
          <cell r="D185">
            <v>0</v>
          </cell>
          <cell r="E185">
            <v>0</v>
          </cell>
          <cell r="G185">
            <v>0</v>
          </cell>
          <cell r="H185">
            <v>0</v>
          </cell>
        </row>
        <row r="186">
          <cell r="B186">
            <v>0</v>
          </cell>
          <cell r="C186">
            <v>0</v>
          </cell>
          <cell r="D186">
            <v>0</v>
          </cell>
          <cell r="E186">
            <v>0</v>
          </cell>
          <cell r="G186">
            <v>0</v>
          </cell>
          <cell r="H186">
            <v>0</v>
          </cell>
        </row>
        <row r="187">
          <cell r="B187">
            <v>0</v>
          </cell>
          <cell r="C187">
            <v>0</v>
          </cell>
          <cell r="D187">
            <v>0</v>
          </cell>
          <cell r="E187">
            <v>0</v>
          </cell>
          <cell r="G187">
            <v>0</v>
          </cell>
          <cell r="H187">
            <v>0</v>
          </cell>
        </row>
        <row r="188">
          <cell r="B188">
            <v>0</v>
          </cell>
          <cell r="C188">
            <v>0</v>
          </cell>
          <cell r="D188">
            <v>0</v>
          </cell>
          <cell r="E188">
            <v>0</v>
          </cell>
          <cell r="G188">
            <v>0</v>
          </cell>
          <cell r="H188">
            <v>0</v>
          </cell>
        </row>
        <row r="189">
          <cell r="B189">
            <v>0</v>
          </cell>
          <cell r="C189">
            <v>0</v>
          </cell>
          <cell r="D189">
            <v>0</v>
          </cell>
          <cell r="E189">
            <v>0</v>
          </cell>
          <cell r="G189">
            <v>0</v>
          </cell>
          <cell r="H189">
            <v>0</v>
          </cell>
        </row>
        <row r="190">
          <cell r="B190">
            <v>0</v>
          </cell>
          <cell r="C190">
            <v>0</v>
          </cell>
          <cell r="D190">
            <v>0</v>
          </cell>
          <cell r="E190">
            <v>0</v>
          </cell>
          <cell r="G190">
            <v>0</v>
          </cell>
          <cell r="H190">
            <v>0</v>
          </cell>
        </row>
        <row r="191">
          <cell r="B191">
            <v>0</v>
          </cell>
          <cell r="C191">
            <v>0</v>
          </cell>
          <cell r="D191">
            <v>0</v>
          </cell>
          <cell r="E191">
            <v>0</v>
          </cell>
          <cell r="G191">
            <v>0</v>
          </cell>
          <cell r="H191">
            <v>0</v>
          </cell>
        </row>
        <row r="192">
          <cell r="B192">
            <v>0</v>
          </cell>
          <cell r="C192">
            <v>0</v>
          </cell>
          <cell r="D192">
            <v>0</v>
          </cell>
          <cell r="E192">
            <v>0</v>
          </cell>
          <cell r="G192">
            <v>0</v>
          </cell>
          <cell r="H192">
            <v>0</v>
          </cell>
        </row>
        <row r="193">
          <cell r="B193">
            <v>0</v>
          </cell>
          <cell r="C193">
            <v>0</v>
          </cell>
          <cell r="D193">
            <v>0</v>
          </cell>
          <cell r="E193">
            <v>0</v>
          </cell>
          <cell r="G193">
            <v>0</v>
          </cell>
          <cell r="H193">
            <v>0</v>
          </cell>
        </row>
        <row r="194">
          <cell r="B194">
            <v>0</v>
          </cell>
          <cell r="C194">
            <v>0</v>
          </cell>
          <cell r="D194">
            <v>0</v>
          </cell>
          <cell r="E194">
            <v>0</v>
          </cell>
          <cell r="G194">
            <v>0</v>
          </cell>
          <cell r="H194">
            <v>0</v>
          </cell>
        </row>
        <row r="195">
          <cell r="B195">
            <v>0</v>
          </cell>
          <cell r="C195">
            <v>0</v>
          </cell>
          <cell r="D195">
            <v>0</v>
          </cell>
          <cell r="E195">
            <v>0</v>
          </cell>
          <cell r="G195">
            <v>0</v>
          </cell>
          <cell r="H195">
            <v>0</v>
          </cell>
        </row>
        <row r="196">
          <cell r="B196">
            <v>0</v>
          </cell>
          <cell r="C196">
            <v>0</v>
          </cell>
          <cell r="D196">
            <v>0</v>
          </cell>
          <cell r="E196">
            <v>0</v>
          </cell>
          <cell r="G196">
            <v>0</v>
          </cell>
          <cell r="H196">
            <v>0</v>
          </cell>
        </row>
        <row r="197">
          <cell r="B197">
            <v>0</v>
          </cell>
          <cell r="C197">
            <v>0</v>
          </cell>
          <cell r="D197">
            <v>0</v>
          </cell>
          <cell r="E197">
            <v>0</v>
          </cell>
          <cell r="G197">
            <v>0</v>
          </cell>
          <cell r="H197">
            <v>0</v>
          </cell>
        </row>
        <row r="198">
          <cell r="B198">
            <v>0</v>
          </cell>
          <cell r="C198">
            <v>0</v>
          </cell>
          <cell r="D198">
            <v>0</v>
          </cell>
          <cell r="E198">
            <v>0</v>
          </cell>
          <cell r="G198">
            <v>0</v>
          </cell>
          <cell r="H198">
            <v>0</v>
          </cell>
        </row>
        <row r="199">
          <cell r="B199">
            <v>0</v>
          </cell>
          <cell r="C199">
            <v>0</v>
          </cell>
          <cell r="D199">
            <v>0</v>
          </cell>
          <cell r="E199">
            <v>0</v>
          </cell>
          <cell r="G199">
            <v>0</v>
          </cell>
          <cell r="H199">
            <v>0</v>
          </cell>
        </row>
        <row r="200">
          <cell r="B200">
            <v>0</v>
          </cell>
          <cell r="C200">
            <v>0</v>
          </cell>
          <cell r="D200">
            <v>0</v>
          </cell>
          <cell r="E200">
            <v>0</v>
          </cell>
          <cell r="G200">
            <v>0</v>
          </cell>
          <cell r="H200">
            <v>0</v>
          </cell>
        </row>
        <row r="201">
          <cell r="B201">
            <v>0</v>
          </cell>
          <cell r="C201">
            <v>0</v>
          </cell>
          <cell r="D201">
            <v>0</v>
          </cell>
          <cell r="E201">
            <v>0</v>
          </cell>
          <cell r="G201">
            <v>0</v>
          </cell>
          <cell r="H201">
            <v>0</v>
          </cell>
        </row>
        <row r="202">
          <cell r="B202">
            <v>0</v>
          </cell>
          <cell r="C202">
            <v>0</v>
          </cell>
          <cell r="D202">
            <v>0</v>
          </cell>
          <cell r="E202">
            <v>0</v>
          </cell>
          <cell r="G202">
            <v>0</v>
          </cell>
          <cell r="H202">
            <v>0</v>
          </cell>
        </row>
        <row r="203">
          <cell r="B203">
            <v>0</v>
          </cell>
          <cell r="C203">
            <v>0</v>
          </cell>
          <cell r="D203">
            <v>0</v>
          </cell>
          <cell r="E203">
            <v>0</v>
          </cell>
          <cell r="G203">
            <v>0</v>
          </cell>
          <cell r="H203">
            <v>0</v>
          </cell>
        </row>
        <row r="204">
          <cell r="B204">
            <v>0</v>
          </cell>
          <cell r="C204">
            <v>0</v>
          </cell>
          <cell r="D204">
            <v>0</v>
          </cell>
          <cell r="E204">
            <v>0</v>
          </cell>
          <cell r="G204">
            <v>0</v>
          </cell>
          <cell r="H204">
            <v>0</v>
          </cell>
        </row>
        <row r="205">
          <cell r="B205">
            <v>0</v>
          </cell>
          <cell r="C205">
            <v>0</v>
          </cell>
          <cell r="D205">
            <v>0</v>
          </cell>
          <cell r="E205">
            <v>0</v>
          </cell>
          <cell r="G205">
            <v>0</v>
          </cell>
          <cell r="H205">
            <v>0</v>
          </cell>
        </row>
        <row r="206">
          <cell r="B206">
            <v>0</v>
          </cell>
          <cell r="C206">
            <v>0</v>
          </cell>
          <cell r="D206">
            <v>0</v>
          </cell>
          <cell r="E206">
            <v>0</v>
          </cell>
          <cell r="G206">
            <v>0</v>
          </cell>
          <cell r="H206">
            <v>0</v>
          </cell>
        </row>
        <row r="207">
          <cell r="B207">
            <v>0</v>
          </cell>
          <cell r="C207">
            <v>0</v>
          </cell>
          <cell r="D207">
            <v>0</v>
          </cell>
          <cell r="E207">
            <v>0</v>
          </cell>
          <cell r="G207">
            <v>0</v>
          </cell>
          <cell r="H207">
            <v>0</v>
          </cell>
        </row>
        <row r="208">
          <cell r="B208">
            <v>0</v>
          </cell>
          <cell r="C208">
            <v>0</v>
          </cell>
          <cell r="D208">
            <v>0</v>
          </cell>
          <cell r="E208">
            <v>0</v>
          </cell>
          <cell r="G208">
            <v>0</v>
          </cell>
          <cell r="H208">
            <v>0</v>
          </cell>
        </row>
        <row r="209">
          <cell r="B209">
            <v>0</v>
          </cell>
          <cell r="C209">
            <v>0</v>
          </cell>
          <cell r="D209">
            <v>0</v>
          </cell>
          <cell r="E209">
            <v>0</v>
          </cell>
          <cell r="G209">
            <v>0</v>
          </cell>
          <cell r="H209">
            <v>0</v>
          </cell>
        </row>
        <row r="210">
          <cell r="B210">
            <v>0</v>
          </cell>
          <cell r="C210">
            <v>0</v>
          </cell>
          <cell r="D210">
            <v>0</v>
          </cell>
          <cell r="E210">
            <v>0</v>
          </cell>
          <cell r="G210">
            <v>0</v>
          </cell>
          <cell r="H210">
            <v>0</v>
          </cell>
        </row>
        <row r="211">
          <cell r="B211">
            <v>0</v>
          </cell>
          <cell r="C211">
            <v>0</v>
          </cell>
          <cell r="D211">
            <v>0</v>
          </cell>
          <cell r="E211">
            <v>0</v>
          </cell>
          <cell r="G211">
            <v>0</v>
          </cell>
          <cell r="H211">
            <v>0</v>
          </cell>
        </row>
        <row r="212">
          <cell r="B212">
            <v>0</v>
          </cell>
          <cell r="C212">
            <v>0</v>
          </cell>
          <cell r="D212">
            <v>0</v>
          </cell>
          <cell r="E212">
            <v>0</v>
          </cell>
          <cell r="G212">
            <v>0</v>
          </cell>
          <cell r="H212">
            <v>0</v>
          </cell>
        </row>
        <row r="213">
          <cell r="B213">
            <v>0</v>
          </cell>
          <cell r="C213">
            <v>0</v>
          </cell>
          <cell r="D213">
            <v>0</v>
          </cell>
          <cell r="E213">
            <v>0</v>
          </cell>
          <cell r="G213">
            <v>0</v>
          </cell>
          <cell r="H213">
            <v>0</v>
          </cell>
        </row>
        <row r="214">
          <cell r="B214">
            <v>0</v>
          </cell>
          <cell r="C214">
            <v>0</v>
          </cell>
          <cell r="D214">
            <v>0</v>
          </cell>
          <cell r="E214">
            <v>0</v>
          </cell>
          <cell r="G214">
            <v>0</v>
          </cell>
          <cell r="H214">
            <v>0</v>
          </cell>
        </row>
        <row r="215">
          <cell r="B215">
            <v>0</v>
          </cell>
          <cell r="C215">
            <v>0</v>
          </cell>
          <cell r="D215">
            <v>0</v>
          </cell>
          <cell r="E215">
            <v>0</v>
          </cell>
          <cell r="G215">
            <v>0</v>
          </cell>
          <cell r="H215">
            <v>0</v>
          </cell>
        </row>
        <row r="216">
          <cell r="B216">
            <v>0</v>
          </cell>
          <cell r="C216">
            <v>0</v>
          </cell>
          <cell r="D216">
            <v>0</v>
          </cell>
          <cell r="E216">
            <v>0</v>
          </cell>
          <cell r="G216">
            <v>0</v>
          </cell>
          <cell r="H216">
            <v>0</v>
          </cell>
        </row>
        <row r="217">
          <cell r="B217">
            <v>0</v>
          </cell>
          <cell r="C217">
            <v>0</v>
          </cell>
          <cell r="D217">
            <v>0</v>
          </cell>
          <cell r="E217">
            <v>0</v>
          </cell>
          <cell r="G217">
            <v>0</v>
          </cell>
          <cell r="H217">
            <v>0</v>
          </cell>
        </row>
        <row r="218">
          <cell r="B218">
            <v>0</v>
          </cell>
          <cell r="C218">
            <v>0</v>
          </cell>
          <cell r="D218">
            <v>0</v>
          </cell>
          <cell r="E218">
            <v>0</v>
          </cell>
          <cell r="G218">
            <v>0</v>
          </cell>
          <cell r="H218">
            <v>0</v>
          </cell>
        </row>
        <row r="219">
          <cell r="B219">
            <v>0</v>
          </cell>
          <cell r="C219">
            <v>0</v>
          </cell>
          <cell r="D219">
            <v>0</v>
          </cell>
          <cell r="E219">
            <v>0</v>
          </cell>
          <cell r="G219">
            <v>0</v>
          </cell>
          <cell r="H219">
            <v>0</v>
          </cell>
        </row>
        <row r="220">
          <cell r="B220">
            <v>0</v>
          </cell>
          <cell r="C220">
            <v>0</v>
          </cell>
          <cell r="D220">
            <v>0</v>
          </cell>
          <cell r="E220">
            <v>0</v>
          </cell>
          <cell r="G220">
            <v>0</v>
          </cell>
          <cell r="H220">
            <v>0</v>
          </cell>
        </row>
        <row r="221">
          <cell r="B221">
            <v>0</v>
          </cell>
          <cell r="C221">
            <v>0</v>
          </cell>
          <cell r="D221">
            <v>0</v>
          </cell>
          <cell r="E221">
            <v>0</v>
          </cell>
          <cell r="G221">
            <v>0</v>
          </cell>
          <cell r="H221">
            <v>0</v>
          </cell>
        </row>
        <row r="222">
          <cell r="B222">
            <v>0</v>
          </cell>
          <cell r="C222">
            <v>0</v>
          </cell>
          <cell r="D222">
            <v>0</v>
          </cell>
          <cell r="E222">
            <v>0</v>
          </cell>
          <cell r="G222">
            <v>0</v>
          </cell>
          <cell r="H222">
            <v>0</v>
          </cell>
        </row>
        <row r="223">
          <cell r="B223">
            <v>0</v>
          </cell>
          <cell r="C223">
            <v>0</v>
          </cell>
          <cell r="D223">
            <v>0</v>
          </cell>
          <cell r="E223">
            <v>0</v>
          </cell>
          <cell r="G223">
            <v>0</v>
          </cell>
          <cell r="H223">
            <v>0</v>
          </cell>
        </row>
        <row r="224">
          <cell r="B224">
            <v>0</v>
          </cell>
          <cell r="C224">
            <v>0</v>
          </cell>
          <cell r="D224">
            <v>0</v>
          </cell>
          <cell r="E224">
            <v>0</v>
          </cell>
          <cell r="G224">
            <v>0</v>
          </cell>
          <cell r="H224">
            <v>0</v>
          </cell>
        </row>
        <row r="225">
          <cell r="B225">
            <v>0</v>
          </cell>
          <cell r="C225">
            <v>0</v>
          </cell>
          <cell r="D225">
            <v>0</v>
          </cell>
          <cell r="E225">
            <v>0</v>
          </cell>
          <cell r="G225">
            <v>0</v>
          </cell>
          <cell r="H225">
            <v>0</v>
          </cell>
        </row>
        <row r="226">
          <cell r="B226">
            <v>0</v>
          </cell>
          <cell r="C226">
            <v>0</v>
          </cell>
          <cell r="D226">
            <v>0</v>
          </cell>
          <cell r="E226">
            <v>0</v>
          </cell>
          <cell r="G226">
            <v>0</v>
          </cell>
          <cell r="H226">
            <v>0</v>
          </cell>
        </row>
        <row r="227">
          <cell r="B227">
            <v>0</v>
          </cell>
          <cell r="C227">
            <v>0</v>
          </cell>
          <cell r="D227">
            <v>0</v>
          </cell>
          <cell r="E227">
            <v>0</v>
          </cell>
          <cell r="G227">
            <v>0</v>
          </cell>
          <cell r="H227">
            <v>0</v>
          </cell>
        </row>
        <row r="228">
          <cell r="B228">
            <v>0</v>
          </cell>
          <cell r="C228">
            <v>0</v>
          </cell>
          <cell r="D228">
            <v>0</v>
          </cell>
          <cell r="E228">
            <v>0</v>
          </cell>
          <cell r="G228">
            <v>0</v>
          </cell>
          <cell r="H228">
            <v>0</v>
          </cell>
        </row>
        <row r="229">
          <cell r="B229">
            <v>0</v>
          </cell>
          <cell r="C229">
            <v>0</v>
          </cell>
          <cell r="D229">
            <v>0</v>
          </cell>
          <cell r="E229">
            <v>0</v>
          </cell>
          <cell r="G229">
            <v>0</v>
          </cell>
          <cell r="H229">
            <v>0</v>
          </cell>
        </row>
        <row r="230">
          <cell r="B230">
            <v>0</v>
          </cell>
          <cell r="C230">
            <v>0</v>
          </cell>
          <cell r="D230">
            <v>0</v>
          </cell>
          <cell r="E230">
            <v>0</v>
          </cell>
          <cell r="G230">
            <v>0</v>
          </cell>
          <cell r="H230">
            <v>0</v>
          </cell>
        </row>
        <row r="231">
          <cell r="B231">
            <v>0</v>
          </cell>
          <cell r="C231">
            <v>0</v>
          </cell>
          <cell r="D231">
            <v>0</v>
          </cell>
          <cell r="E231">
            <v>0</v>
          </cell>
          <cell r="G231">
            <v>0</v>
          </cell>
          <cell r="H231">
            <v>0</v>
          </cell>
        </row>
        <row r="232">
          <cell r="B232">
            <v>0</v>
          </cell>
          <cell r="C232">
            <v>0</v>
          </cell>
          <cell r="D232">
            <v>0</v>
          </cell>
          <cell r="E232">
            <v>0</v>
          </cell>
          <cell r="G232">
            <v>0</v>
          </cell>
          <cell r="H232">
            <v>0</v>
          </cell>
        </row>
        <row r="233">
          <cell r="B233">
            <v>0</v>
          </cell>
          <cell r="C233">
            <v>0</v>
          </cell>
          <cell r="D233">
            <v>0</v>
          </cell>
          <cell r="E233">
            <v>0</v>
          </cell>
          <cell r="G233">
            <v>0</v>
          </cell>
          <cell r="H233">
            <v>0</v>
          </cell>
        </row>
        <row r="234">
          <cell r="B234">
            <v>0</v>
          </cell>
          <cell r="C234">
            <v>0</v>
          </cell>
          <cell r="D234">
            <v>0</v>
          </cell>
          <cell r="E234">
            <v>0</v>
          </cell>
          <cell r="G234">
            <v>0</v>
          </cell>
          <cell r="H234">
            <v>0</v>
          </cell>
        </row>
        <row r="235">
          <cell r="B235">
            <v>0</v>
          </cell>
          <cell r="C235">
            <v>0</v>
          </cell>
          <cell r="D235">
            <v>0</v>
          </cell>
          <cell r="E235">
            <v>0</v>
          </cell>
          <cell r="G235">
            <v>0</v>
          </cell>
          <cell r="H235">
            <v>0</v>
          </cell>
        </row>
        <row r="236">
          <cell r="B236">
            <v>0</v>
          </cell>
          <cell r="C236">
            <v>0</v>
          </cell>
          <cell r="D236">
            <v>0</v>
          </cell>
          <cell r="E236">
            <v>0</v>
          </cell>
          <cell r="G236">
            <v>0</v>
          </cell>
          <cell r="H236">
            <v>0</v>
          </cell>
        </row>
        <row r="237">
          <cell r="B237">
            <v>0</v>
          </cell>
          <cell r="C237">
            <v>0</v>
          </cell>
          <cell r="D237">
            <v>0</v>
          </cell>
          <cell r="E237">
            <v>0</v>
          </cell>
          <cell r="G237">
            <v>0</v>
          </cell>
          <cell r="H237">
            <v>0</v>
          </cell>
        </row>
        <row r="238">
          <cell r="B238">
            <v>0</v>
          </cell>
          <cell r="C238">
            <v>0</v>
          </cell>
          <cell r="D238">
            <v>0</v>
          </cell>
          <cell r="E238">
            <v>0</v>
          </cell>
          <cell r="G238">
            <v>0</v>
          </cell>
          <cell r="H238">
            <v>0</v>
          </cell>
        </row>
        <row r="239">
          <cell r="B239">
            <v>0</v>
          </cell>
          <cell r="C239">
            <v>0</v>
          </cell>
          <cell r="D239">
            <v>0</v>
          </cell>
          <cell r="E239">
            <v>0</v>
          </cell>
          <cell r="G239">
            <v>0</v>
          </cell>
          <cell r="H239">
            <v>0</v>
          </cell>
        </row>
        <row r="240">
          <cell r="B240">
            <v>0</v>
          </cell>
          <cell r="C240">
            <v>0</v>
          </cell>
          <cell r="D240">
            <v>0</v>
          </cell>
          <cell r="E240">
            <v>0</v>
          </cell>
          <cell r="G240">
            <v>0</v>
          </cell>
          <cell r="H240">
            <v>0</v>
          </cell>
        </row>
        <row r="241">
          <cell r="B241">
            <v>0</v>
          </cell>
          <cell r="C241">
            <v>0</v>
          </cell>
          <cell r="D241">
            <v>0</v>
          </cell>
          <cell r="E241">
            <v>0</v>
          </cell>
          <cell r="G241">
            <v>0</v>
          </cell>
          <cell r="H241">
            <v>0</v>
          </cell>
        </row>
        <row r="242">
          <cell r="B242">
            <v>0</v>
          </cell>
          <cell r="C242">
            <v>0</v>
          </cell>
          <cell r="D242">
            <v>0</v>
          </cell>
          <cell r="E242">
            <v>0</v>
          </cell>
          <cell r="G242">
            <v>0</v>
          </cell>
          <cell r="H242">
            <v>0</v>
          </cell>
        </row>
        <row r="243">
          <cell r="B243">
            <v>0</v>
          </cell>
          <cell r="C243">
            <v>0</v>
          </cell>
          <cell r="D243">
            <v>0</v>
          </cell>
          <cell r="E243">
            <v>0</v>
          </cell>
          <cell r="G243">
            <v>0</v>
          </cell>
          <cell r="H243">
            <v>0</v>
          </cell>
        </row>
        <row r="244">
          <cell r="B244">
            <v>0</v>
          </cell>
          <cell r="C244">
            <v>0</v>
          </cell>
          <cell r="D244">
            <v>0</v>
          </cell>
          <cell r="E244">
            <v>0</v>
          </cell>
          <cell r="G244">
            <v>0</v>
          </cell>
          <cell r="H244">
            <v>0</v>
          </cell>
        </row>
        <row r="245">
          <cell r="B245">
            <v>0</v>
          </cell>
          <cell r="C245">
            <v>0</v>
          </cell>
          <cell r="D245">
            <v>0</v>
          </cell>
          <cell r="E245">
            <v>0</v>
          </cell>
          <cell r="G245">
            <v>0</v>
          </cell>
          <cell r="H245">
            <v>0</v>
          </cell>
        </row>
        <row r="246">
          <cell r="B246">
            <v>0</v>
          </cell>
          <cell r="C246">
            <v>0</v>
          </cell>
          <cell r="D246">
            <v>0</v>
          </cell>
          <cell r="E246">
            <v>0</v>
          </cell>
          <cell r="G246">
            <v>0</v>
          </cell>
          <cell r="H246">
            <v>0</v>
          </cell>
        </row>
        <row r="247">
          <cell r="B247">
            <v>0</v>
          </cell>
          <cell r="C247">
            <v>0</v>
          </cell>
          <cell r="D247">
            <v>0</v>
          </cell>
          <cell r="E247">
            <v>0</v>
          </cell>
          <cell r="G247">
            <v>0</v>
          </cell>
          <cell r="H247">
            <v>0</v>
          </cell>
        </row>
        <row r="248">
          <cell r="B248">
            <v>0</v>
          </cell>
          <cell r="C248">
            <v>0</v>
          </cell>
          <cell r="D248">
            <v>0</v>
          </cell>
          <cell r="E248">
            <v>0</v>
          </cell>
          <cell r="G248">
            <v>0</v>
          </cell>
          <cell r="H248">
            <v>0</v>
          </cell>
        </row>
        <row r="249">
          <cell r="B249">
            <v>0</v>
          </cell>
          <cell r="C249">
            <v>0</v>
          </cell>
          <cell r="D249">
            <v>0</v>
          </cell>
          <cell r="E249">
            <v>0</v>
          </cell>
          <cell r="G249">
            <v>0</v>
          </cell>
          <cell r="H249">
            <v>0</v>
          </cell>
        </row>
        <row r="250">
          <cell r="B250">
            <v>0</v>
          </cell>
          <cell r="C250">
            <v>0</v>
          </cell>
          <cell r="D250">
            <v>0</v>
          </cell>
          <cell r="E250">
            <v>0</v>
          </cell>
          <cell r="G250">
            <v>0</v>
          </cell>
          <cell r="H250">
            <v>0</v>
          </cell>
        </row>
        <row r="251">
          <cell r="B251">
            <v>0</v>
          </cell>
          <cell r="C251">
            <v>0</v>
          </cell>
          <cell r="D251">
            <v>0</v>
          </cell>
          <cell r="E251">
            <v>0</v>
          </cell>
          <cell r="G251">
            <v>0</v>
          </cell>
          <cell r="H251">
            <v>0</v>
          </cell>
        </row>
        <row r="252">
          <cell r="B252">
            <v>0</v>
          </cell>
          <cell r="C252">
            <v>0</v>
          </cell>
          <cell r="D252">
            <v>0</v>
          </cell>
          <cell r="E252">
            <v>0</v>
          </cell>
          <cell r="G252">
            <v>0</v>
          </cell>
          <cell r="H252">
            <v>0</v>
          </cell>
        </row>
        <row r="253">
          <cell r="B253">
            <v>0</v>
          </cell>
          <cell r="C253">
            <v>0</v>
          </cell>
          <cell r="D253">
            <v>0</v>
          </cell>
          <cell r="E253">
            <v>0</v>
          </cell>
          <cell r="G253">
            <v>0</v>
          </cell>
          <cell r="H253">
            <v>0</v>
          </cell>
        </row>
        <row r="254">
          <cell r="B254">
            <v>0</v>
          </cell>
          <cell r="C254">
            <v>0</v>
          </cell>
          <cell r="D254">
            <v>0</v>
          </cell>
          <cell r="E254">
            <v>0</v>
          </cell>
          <cell r="G254">
            <v>0</v>
          </cell>
          <cell r="H254">
            <v>0</v>
          </cell>
        </row>
        <row r="255">
          <cell r="B255">
            <v>0</v>
          </cell>
          <cell r="C255">
            <v>0</v>
          </cell>
          <cell r="D255">
            <v>0</v>
          </cell>
          <cell r="E255">
            <v>0</v>
          </cell>
          <cell r="G255">
            <v>0</v>
          </cell>
          <cell r="H255">
            <v>0</v>
          </cell>
        </row>
        <row r="256">
          <cell r="B256">
            <v>0</v>
          </cell>
          <cell r="C256">
            <v>0</v>
          </cell>
          <cell r="D256">
            <v>0</v>
          </cell>
          <cell r="E256">
            <v>0</v>
          </cell>
          <cell r="G256">
            <v>0</v>
          </cell>
          <cell r="H256">
            <v>0</v>
          </cell>
        </row>
        <row r="257">
          <cell r="B257">
            <v>0</v>
          </cell>
          <cell r="C257">
            <v>0</v>
          </cell>
          <cell r="D257">
            <v>0</v>
          </cell>
          <cell r="E257">
            <v>0</v>
          </cell>
          <cell r="G257">
            <v>0</v>
          </cell>
          <cell r="H257">
            <v>0</v>
          </cell>
        </row>
        <row r="258">
          <cell r="B258">
            <v>0</v>
          </cell>
          <cell r="C258">
            <v>0</v>
          </cell>
          <cell r="D258">
            <v>0</v>
          </cell>
          <cell r="E258">
            <v>0</v>
          </cell>
          <cell r="G258">
            <v>0</v>
          </cell>
          <cell r="H258">
            <v>0</v>
          </cell>
        </row>
        <row r="259">
          <cell r="B259">
            <v>0</v>
          </cell>
          <cell r="C259">
            <v>0</v>
          </cell>
          <cell r="D259">
            <v>0</v>
          </cell>
          <cell r="E259">
            <v>0</v>
          </cell>
          <cell r="G259">
            <v>0</v>
          </cell>
          <cell r="H259">
            <v>0</v>
          </cell>
        </row>
        <row r="260">
          <cell r="B260">
            <v>0</v>
          </cell>
          <cell r="C260">
            <v>0</v>
          </cell>
          <cell r="D260">
            <v>0</v>
          </cell>
          <cell r="E260">
            <v>0</v>
          </cell>
          <cell r="G260">
            <v>0</v>
          </cell>
          <cell r="H260">
            <v>0</v>
          </cell>
        </row>
        <row r="261">
          <cell r="B261">
            <v>0</v>
          </cell>
          <cell r="C261">
            <v>0</v>
          </cell>
          <cell r="D261">
            <v>0</v>
          </cell>
          <cell r="E261">
            <v>0</v>
          </cell>
          <cell r="G261">
            <v>0</v>
          </cell>
          <cell r="H261">
            <v>0</v>
          </cell>
        </row>
        <row r="262">
          <cell r="B262">
            <v>0</v>
          </cell>
          <cell r="C262">
            <v>0</v>
          </cell>
          <cell r="D262">
            <v>0</v>
          </cell>
          <cell r="E262">
            <v>0</v>
          </cell>
          <cell r="G262">
            <v>0</v>
          </cell>
          <cell r="H262">
            <v>0</v>
          </cell>
        </row>
        <row r="263">
          <cell r="B263">
            <v>0</v>
          </cell>
          <cell r="C263">
            <v>0</v>
          </cell>
          <cell r="D263">
            <v>0</v>
          </cell>
          <cell r="E263">
            <v>0</v>
          </cell>
          <cell r="G263">
            <v>0</v>
          </cell>
          <cell r="H263">
            <v>0</v>
          </cell>
        </row>
        <row r="264">
          <cell r="B264">
            <v>0</v>
          </cell>
          <cell r="C264">
            <v>0</v>
          </cell>
          <cell r="D264">
            <v>0</v>
          </cell>
          <cell r="E264">
            <v>0</v>
          </cell>
          <cell r="G264">
            <v>0</v>
          </cell>
          <cell r="H264">
            <v>0</v>
          </cell>
        </row>
        <row r="265">
          <cell r="B265">
            <v>0</v>
          </cell>
          <cell r="C265">
            <v>0</v>
          </cell>
          <cell r="D265">
            <v>0</v>
          </cell>
          <cell r="E265">
            <v>0</v>
          </cell>
          <cell r="G265">
            <v>0</v>
          </cell>
          <cell r="H265">
            <v>0</v>
          </cell>
        </row>
        <row r="266">
          <cell r="B266">
            <v>0</v>
          </cell>
          <cell r="C266">
            <v>0</v>
          </cell>
          <cell r="D266">
            <v>0</v>
          </cell>
          <cell r="E266">
            <v>0</v>
          </cell>
          <cell r="G266">
            <v>0</v>
          </cell>
          <cell r="H266">
            <v>0</v>
          </cell>
        </row>
        <row r="267">
          <cell r="B267">
            <v>0</v>
          </cell>
          <cell r="C267">
            <v>0</v>
          </cell>
          <cell r="D267">
            <v>0</v>
          </cell>
          <cell r="E267">
            <v>0</v>
          </cell>
          <cell r="G267">
            <v>0</v>
          </cell>
          <cell r="H267">
            <v>0</v>
          </cell>
        </row>
        <row r="268">
          <cell r="B268">
            <v>0</v>
          </cell>
          <cell r="C268">
            <v>0</v>
          </cell>
          <cell r="D268">
            <v>0</v>
          </cell>
          <cell r="E268">
            <v>0</v>
          </cell>
          <cell r="G268">
            <v>0</v>
          </cell>
          <cell r="H268">
            <v>0</v>
          </cell>
        </row>
        <row r="269">
          <cell r="B269">
            <v>0</v>
          </cell>
          <cell r="C269">
            <v>0</v>
          </cell>
          <cell r="D269">
            <v>0</v>
          </cell>
          <cell r="E269">
            <v>0</v>
          </cell>
          <cell r="G269">
            <v>0</v>
          </cell>
          <cell r="H269">
            <v>0</v>
          </cell>
        </row>
        <row r="270">
          <cell r="B270">
            <v>0</v>
          </cell>
          <cell r="C270">
            <v>0</v>
          </cell>
          <cell r="D270">
            <v>0</v>
          </cell>
          <cell r="E270">
            <v>0</v>
          </cell>
          <cell r="G270">
            <v>0</v>
          </cell>
          <cell r="H270">
            <v>0</v>
          </cell>
        </row>
        <row r="271">
          <cell r="B271">
            <v>0</v>
          </cell>
          <cell r="C271">
            <v>0</v>
          </cell>
          <cell r="D271">
            <v>0</v>
          </cell>
          <cell r="E271">
            <v>0</v>
          </cell>
          <cell r="G271">
            <v>0</v>
          </cell>
          <cell r="H271">
            <v>0</v>
          </cell>
        </row>
        <row r="272">
          <cell r="B272">
            <v>0</v>
          </cell>
          <cell r="C272">
            <v>0</v>
          </cell>
          <cell r="D272">
            <v>0</v>
          </cell>
          <cell r="E272">
            <v>0</v>
          </cell>
          <cell r="G272">
            <v>0</v>
          </cell>
          <cell r="H272">
            <v>0</v>
          </cell>
        </row>
        <row r="273">
          <cell r="B273">
            <v>0</v>
          </cell>
          <cell r="C273">
            <v>0</v>
          </cell>
          <cell r="D273">
            <v>0</v>
          </cell>
          <cell r="E273">
            <v>0</v>
          </cell>
          <cell r="G273">
            <v>0</v>
          </cell>
          <cell r="H273">
            <v>0</v>
          </cell>
        </row>
        <row r="274">
          <cell r="B274">
            <v>0</v>
          </cell>
          <cell r="C274">
            <v>0</v>
          </cell>
          <cell r="D274">
            <v>0</v>
          </cell>
          <cell r="E274">
            <v>0</v>
          </cell>
          <cell r="G274">
            <v>0</v>
          </cell>
          <cell r="H274">
            <v>0</v>
          </cell>
        </row>
        <row r="275">
          <cell r="B275">
            <v>0</v>
          </cell>
          <cell r="C275">
            <v>0</v>
          </cell>
          <cell r="D275">
            <v>0</v>
          </cell>
          <cell r="E275">
            <v>0</v>
          </cell>
          <cell r="G275">
            <v>0</v>
          </cell>
          <cell r="H275">
            <v>0</v>
          </cell>
        </row>
        <row r="276">
          <cell r="B276">
            <v>0</v>
          </cell>
          <cell r="C276">
            <v>0</v>
          </cell>
          <cell r="D276">
            <v>0</v>
          </cell>
          <cell r="E276">
            <v>0</v>
          </cell>
          <cell r="G276">
            <v>0</v>
          </cell>
          <cell r="H276">
            <v>0</v>
          </cell>
        </row>
        <row r="277">
          <cell r="B277">
            <v>0</v>
          </cell>
          <cell r="C277">
            <v>0</v>
          </cell>
          <cell r="D277">
            <v>0</v>
          </cell>
          <cell r="E277">
            <v>0</v>
          </cell>
          <cell r="G277">
            <v>0</v>
          </cell>
          <cell r="H277">
            <v>0</v>
          </cell>
        </row>
        <row r="278">
          <cell r="B278">
            <v>0</v>
          </cell>
          <cell r="C278">
            <v>0</v>
          </cell>
          <cell r="D278">
            <v>0</v>
          </cell>
          <cell r="E278">
            <v>0</v>
          </cell>
          <cell r="G278">
            <v>0</v>
          </cell>
          <cell r="H278">
            <v>0</v>
          </cell>
        </row>
        <row r="279">
          <cell r="B279">
            <v>0</v>
          </cell>
          <cell r="C279">
            <v>0</v>
          </cell>
          <cell r="D279">
            <v>0</v>
          </cell>
          <cell r="E279">
            <v>0</v>
          </cell>
          <cell r="G279">
            <v>0</v>
          </cell>
          <cell r="H279">
            <v>0</v>
          </cell>
        </row>
        <row r="280">
          <cell r="B280">
            <v>0</v>
          </cell>
          <cell r="C280">
            <v>0</v>
          </cell>
          <cell r="D280">
            <v>0</v>
          </cell>
          <cell r="E280">
            <v>0</v>
          </cell>
          <cell r="G280">
            <v>0</v>
          </cell>
          <cell r="H280">
            <v>0</v>
          </cell>
        </row>
        <row r="281">
          <cell r="B281">
            <v>0</v>
          </cell>
          <cell r="C281">
            <v>0</v>
          </cell>
          <cell r="D281">
            <v>0</v>
          </cell>
          <cell r="E281">
            <v>0</v>
          </cell>
          <cell r="G281">
            <v>0</v>
          </cell>
          <cell r="H281">
            <v>0</v>
          </cell>
        </row>
        <row r="282">
          <cell r="B282">
            <v>0</v>
          </cell>
          <cell r="C282">
            <v>0</v>
          </cell>
          <cell r="D282">
            <v>0</v>
          </cell>
          <cell r="E282">
            <v>0</v>
          </cell>
          <cell r="G282">
            <v>0</v>
          </cell>
          <cell r="H282">
            <v>0</v>
          </cell>
        </row>
        <row r="283">
          <cell r="B283">
            <v>0</v>
          </cell>
          <cell r="C283">
            <v>0</v>
          </cell>
          <cell r="D283">
            <v>0</v>
          </cell>
          <cell r="E283">
            <v>0</v>
          </cell>
          <cell r="G283">
            <v>0</v>
          </cell>
          <cell r="H283">
            <v>0</v>
          </cell>
        </row>
        <row r="284">
          <cell r="B284">
            <v>0</v>
          </cell>
          <cell r="C284">
            <v>0</v>
          </cell>
          <cell r="D284">
            <v>0</v>
          </cell>
          <cell r="E284">
            <v>0</v>
          </cell>
          <cell r="G284">
            <v>0</v>
          </cell>
          <cell r="H284">
            <v>0</v>
          </cell>
        </row>
        <row r="285">
          <cell r="B285">
            <v>0</v>
          </cell>
          <cell r="C285">
            <v>0</v>
          </cell>
          <cell r="D285">
            <v>0</v>
          </cell>
          <cell r="E285">
            <v>0</v>
          </cell>
          <cell r="G285">
            <v>0</v>
          </cell>
          <cell r="H285">
            <v>0</v>
          </cell>
        </row>
        <row r="286">
          <cell r="B286">
            <v>0</v>
          </cell>
          <cell r="C286">
            <v>0</v>
          </cell>
          <cell r="D286">
            <v>0</v>
          </cell>
          <cell r="E286">
            <v>0</v>
          </cell>
          <cell r="G286">
            <v>0</v>
          </cell>
          <cell r="H286">
            <v>0</v>
          </cell>
        </row>
        <row r="287">
          <cell r="B287">
            <v>0</v>
          </cell>
          <cell r="C287">
            <v>0</v>
          </cell>
          <cell r="D287">
            <v>0</v>
          </cell>
          <cell r="E287">
            <v>0</v>
          </cell>
          <cell r="G287">
            <v>0</v>
          </cell>
          <cell r="H287">
            <v>0</v>
          </cell>
        </row>
        <row r="288">
          <cell r="B288">
            <v>0</v>
          </cell>
          <cell r="C288">
            <v>0</v>
          </cell>
          <cell r="D288">
            <v>0</v>
          </cell>
          <cell r="E288">
            <v>0</v>
          </cell>
          <cell r="G288">
            <v>0</v>
          </cell>
          <cell r="H288">
            <v>0</v>
          </cell>
        </row>
        <row r="289">
          <cell r="B289">
            <v>0</v>
          </cell>
          <cell r="C289">
            <v>0</v>
          </cell>
          <cell r="D289">
            <v>0</v>
          </cell>
          <cell r="E289">
            <v>0</v>
          </cell>
          <cell r="G289">
            <v>0</v>
          </cell>
          <cell r="H289">
            <v>0</v>
          </cell>
        </row>
        <row r="290">
          <cell r="B290">
            <v>0</v>
          </cell>
          <cell r="C290">
            <v>0</v>
          </cell>
          <cell r="D290">
            <v>0</v>
          </cell>
          <cell r="E290">
            <v>0</v>
          </cell>
          <cell r="G290">
            <v>0</v>
          </cell>
          <cell r="H290">
            <v>0</v>
          </cell>
        </row>
        <row r="291">
          <cell r="B291">
            <v>0</v>
          </cell>
          <cell r="C291">
            <v>0</v>
          </cell>
          <cell r="D291">
            <v>0</v>
          </cell>
          <cell r="E291">
            <v>0</v>
          </cell>
          <cell r="G291">
            <v>0</v>
          </cell>
          <cell r="H291">
            <v>0</v>
          </cell>
        </row>
        <row r="292">
          <cell r="B292">
            <v>0</v>
          </cell>
          <cell r="C292">
            <v>0</v>
          </cell>
          <cell r="D292">
            <v>0</v>
          </cell>
          <cell r="E292">
            <v>0</v>
          </cell>
          <cell r="G292">
            <v>0</v>
          </cell>
          <cell r="H292">
            <v>0</v>
          </cell>
        </row>
        <row r="293">
          <cell r="B293">
            <v>0</v>
          </cell>
          <cell r="C293">
            <v>0</v>
          </cell>
          <cell r="D293">
            <v>0</v>
          </cell>
          <cell r="E293">
            <v>0</v>
          </cell>
          <cell r="G293">
            <v>0</v>
          </cell>
          <cell r="H293">
            <v>0</v>
          </cell>
        </row>
        <row r="294">
          <cell r="B294">
            <v>0</v>
          </cell>
          <cell r="C294">
            <v>0</v>
          </cell>
          <cell r="D294">
            <v>0</v>
          </cell>
          <cell r="E294">
            <v>0</v>
          </cell>
          <cell r="G294">
            <v>0</v>
          </cell>
          <cell r="H294">
            <v>0</v>
          </cell>
        </row>
        <row r="295">
          <cell r="B295">
            <v>0</v>
          </cell>
          <cell r="C295">
            <v>0</v>
          </cell>
          <cell r="D295">
            <v>0</v>
          </cell>
          <cell r="E295">
            <v>0</v>
          </cell>
          <cell r="G295">
            <v>0</v>
          </cell>
          <cell r="H295">
            <v>0</v>
          </cell>
        </row>
        <row r="296">
          <cell r="B296">
            <v>0</v>
          </cell>
          <cell r="C296">
            <v>0</v>
          </cell>
          <cell r="D296">
            <v>0</v>
          </cell>
          <cell r="E296">
            <v>0</v>
          </cell>
          <cell r="G296">
            <v>0</v>
          </cell>
          <cell r="H296">
            <v>0</v>
          </cell>
        </row>
        <row r="297">
          <cell r="B297">
            <v>0</v>
          </cell>
          <cell r="C297">
            <v>0</v>
          </cell>
          <cell r="D297">
            <v>0</v>
          </cell>
          <cell r="E297">
            <v>0</v>
          </cell>
          <cell r="G297">
            <v>0</v>
          </cell>
          <cell r="H297">
            <v>0</v>
          </cell>
        </row>
        <row r="298">
          <cell r="B298">
            <v>0</v>
          </cell>
          <cell r="C298">
            <v>0</v>
          </cell>
          <cell r="D298">
            <v>0</v>
          </cell>
          <cell r="E298">
            <v>0</v>
          </cell>
          <cell r="G298">
            <v>0</v>
          </cell>
          <cell r="H298">
            <v>0</v>
          </cell>
        </row>
        <row r="299">
          <cell r="B299">
            <v>0</v>
          </cell>
          <cell r="C299">
            <v>0</v>
          </cell>
          <cell r="D299">
            <v>0</v>
          </cell>
          <cell r="E299">
            <v>0</v>
          </cell>
          <cell r="G299">
            <v>0</v>
          </cell>
          <cell r="H299">
            <v>0</v>
          </cell>
        </row>
        <row r="300">
          <cell r="B300">
            <v>0</v>
          </cell>
          <cell r="C300">
            <v>0</v>
          </cell>
          <cell r="D300">
            <v>0</v>
          </cell>
          <cell r="E300">
            <v>0</v>
          </cell>
          <cell r="G300">
            <v>0</v>
          </cell>
          <cell r="H300">
            <v>0</v>
          </cell>
        </row>
        <row r="301">
          <cell r="B301">
            <v>0</v>
          </cell>
          <cell r="C301">
            <v>0</v>
          </cell>
          <cell r="D301">
            <v>0</v>
          </cell>
          <cell r="E301">
            <v>0</v>
          </cell>
          <cell r="G301">
            <v>0</v>
          </cell>
          <cell r="H301">
            <v>0</v>
          </cell>
        </row>
        <row r="302">
          <cell r="B302">
            <v>0</v>
          </cell>
          <cell r="C302">
            <v>0</v>
          </cell>
          <cell r="D302">
            <v>0</v>
          </cell>
          <cell r="E302">
            <v>0</v>
          </cell>
          <cell r="G302">
            <v>0</v>
          </cell>
          <cell r="H302">
            <v>0</v>
          </cell>
        </row>
        <row r="303">
          <cell r="B303">
            <v>0</v>
          </cell>
          <cell r="C303">
            <v>0</v>
          </cell>
          <cell r="D303">
            <v>0</v>
          </cell>
          <cell r="E303">
            <v>0</v>
          </cell>
          <cell r="G303">
            <v>0</v>
          </cell>
          <cell r="H303">
            <v>0</v>
          </cell>
        </row>
        <row r="304">
          <cell r="B304">
            <v>0</v>
          </cell>
          <cell r="C304">
            <v>0</v>
          </cell>
          <cell r="D304">
            <v>0</v>
          </cell>
          <cell r="E304">
            <v>0</v>
          </cell>
          <cell r="G304">
            <v>0</v>
          </cell>
          <cell r="H304">
            <v>0</v>
          </cell>
        </row>
        <row r="305">
          <cell r="B305">
            <v>0</v>
          </cell>
          <cell r="C305">
            <v>0</v>
          </cell>
          <cell r="D305">
            <v>0</v>
          </cell>
          <cell r="E305">
            <v>0</v>
          </cell>
          <cell r="G305">
            <v>0</v>
          </cell>
          <cell r="H305">
            <v>0</v>
          </cell>
        </row>
        <row r="306">
          <cell r="B306">
            <v>0</v>
          </cell>
          <cell r="C306">
            <v>0</v>
          </cell>
          <cell r="D306">
            <v>0</v>
          </cell>
          <cell r="E306">
            <v>0</v>
          </cell>
          <cell r="G306">
            <v>0</v>
          </cell>
          <cell r="H306">
            <v>0</v>
          </cell>
        </row>
        <row r="307">
          <cell r="B307">
            <v>0</v>
          </cell>
          <cell r="C307">
            <v>0</v>
          </cell>
          <cell r="D307">
            <v>0</v>
          </cell>
          <cell r="E307">
            <v>0</v>
          </cell>
          <cell r="G307">
            <v>0</v>
          </cell>
          <cell r="H307">
            <v>0</v>
          </cell>
        </row>
        <row r="308">
          <cell r="B308">
            <v>0</v>
          </cell>
          <cell r="C308">
            <v>0</v>
          </cell>
          <cell r="D308">
            <v>0</v>
          </cell>
          <cell r="E308">
            <v>0</v>
          </cell>
          <cell r="G308">
            <v>0</v>
          </cell>
          <cell r="H308">
            <v>0</v>
          </cell>
        </row>
        <row r="309">
          <cell r="B309">
            <v>0</v>
          </cell>
          <cell r="C309">
            <v>0</v>
          </cell>
          <cell r="D309">
            <v>0</v>
          </cell>
          <cell r="E309">
            <v>0</v>
          </cell>
          <cell r="G309">
            <v>0</v>
          </cell>
          <cell r="H309">
            <v>0</v>
          </cell>
        </row>
        <row r="310">
          <cell r="B310">
            <v>0</v>
          </cell>
          <cell r="C310">
            <v>0</v>
          </cell>
          <cell r="D310">
            <v>0</v>
          </cell>
          <cell r="E310">
            <v>0</v>
          </cell>
          <cell r="G310">
            <v>0</v>
          </cell>
          <cell r="H310">
            <v>0</v>
          </cell>
        </row>
        <row r="311">
          <cell r="B311">
            <v>0</v>
          </cell>
          <cell r="C311">
            <v>0</v>
          </cell>
          <cell r="D311">
            <v>0</v>
          </cell>
          <cell r="E311">
            <v>0</v>
          </cell>
          <cell r="G311">
            <v>0</v>
          </cell>
          <cell r="H311">
            <v>0</v>
          </cell>
        </row>
        <row r="312">
          <cell r="B312">
            <v>0</v>
          </cell>
          <cell r="C312">
            <v>0</v>
          </cell>
          <cell r="D312">
            <v>0</v>
          </cell>
          <cell r="E312">
            <v>0</v>
          </cell>
          <cell r="G312">
            <v>0</v>
          </cell>
          <cell r="H312">
            <v>0</v>
          </cell>
        </row>
        <row r="313">
          <cell r="B313">
            <v>0</v>
          </cell>
          <cell r="C313">
            <v>0</v>
          </cell>
          <cell r="D313">
            <v>0</v>
          </cell>
          <cell r="E313">
            <v>0</v>
          </cell>
          <cell r="G313">
            <v>0</v>
          </cell>
          <cell r="H313">
            <v>0</v>
          </cell>
        </row>
        <row r="314">
          <cell r="B314">
            <v>0</v>
          </cell>
          <cell r="C314">
            <v>0</v>
          </cell>
          <cell r="D314">
            <v>0</v>
          </cell>
          <cell r="E314">
            <v>0</v>
          </cell>
          <cell r="G314">
            <v>0</v>
          </cell>
          <cell r="H314">
            <v>0</v>
          </cell>
        </row>
        <row r="315">
          <cell r="B315">
            <v>0</v>
          </cell>
          <cell r="C315">
            <v>0</v>
          </cell>
          <cell r="D315">
            <v>0</v>
          </cell>
          <cell r="E315">
            <v>0</v>
          </cell>
          <cell r="G315">
            <v>0</v>
          </cell>
          <cell r="H315">
            <v>0</v>
          </cell>
        </row>
        <row r="316">
          <cell r="B316">
            <v>0</v>
          </cell>
          <cell r="C316">
            <v>0</v>
          </cell>
          <cell r="D316">
            <v>0</v>
          </cell>
          <cell r="E316">
            <v>0</v>
          </cell>
          <cell r="G316">
            <v>0</v>
          </cell>
          <cell r="H316">
            <v>0</v>
          </cell>
        </row>
        <row r="317">
          <cell r="B317">
            <v>0</v>
          </cell>
          <cell r="C317">
            <v>0</v>
          </cell>
          <cell r="D317">
            <v>0</v>
          </cell>
          <cell r="E317">
            <v>0</v>
          </cell>
          <cell r="G317">
            <v>0</v>
          </cell>
          <cell r="H317">
            <v>0</v>
          </cell>
        </row>
        <row r="318">
          <cell r="B318">
            <v>0</v>
          </cell>
          <cell r="C318">
            <v>0</v>
          </cell>
          <cell r="D318">
            <v>0</v>
          </cell>
          <cell r="E318">
            <v>0</v>
          </cell>
          <cell r="G318">
            <v>0</v>
          </cell>
          <cell r="H318">
            <v>0</v>
          </cell>
        </row>
        <row r="319">
          <cell r="B319">
            <v>0</v>
          </cell>
          <cell r="C319">
            <v>0</v>
          </cell>
          <cell r="D319">
            <v>0</v>
          </cell>
          <cell r="E319">
            <v>0</v>
          </cell>
          <cell r="G319">
            <v>0</v>
          </cell>
          <cell r="H319">
            <v>0</v>
          </cell>
        </row>
        <row r="320">
          <cell r="B320">
            <v>0</v>
          </cell>
          <cell r="C320">
            <v>0</v>
          </cell>
          <cell r="D320">
            <v>0</v>
          </cell>
          <cell r="E320">
            <v>0</v>
          </cell>
          <cell r="G320">
            <v>0</v>
          </cell>
          <cell r="H320">
            <v>0</v>
          </cell>
        </row>
        <row r="321">
          <cell r="B321">
            <v>0</v>
          </cell>
          <cell r="C321">
            <v>0</v>
          </cell>
          <cell r="D321">
            <v>0</v>
          </cell>
          <cell r="E321">
            <v>0</v>
          </cell>
          <cell r="G321">
            <v>0</v>
          </cell>
          <cell r="H321">
            <v>0</v>
          </cell>
        </row>
        <row r="322">
          <cell r="B322">
            <v>0</v>
          </cell>
          <cell r="C322">
            <v>0</v>
          </cell>
          <cell r="D322">
            <v>0</v>
          </cell>
          <cell r="E322">
            <v>0</v>
          </cell>
          <cell r="G322">
            <v>0</v>
          </cell>
          <cell r="H322">
            <v>0</v>
          </cell>
        </row>
        <row r="323">
          <cell r="B323">
            <v>0</v>
          </cell>
          <cell r="C323">
            <v>0</v>
          </cell>
          <cell r="D323">
            <v>0</v>
          </cell>
          <cell r="E323">
            <v>0</v>
          </cell>
          <cell r="G323">
            <v>0</v>
          </cell>
          <cell r="H323">
            <v>0</v>
          </cell>
        </row>
        <row r="324">
          <cell r="B324">
            <v>0</v>
          </cell>
          <cell r="C324">
            <v>0</v>
          </cell>
          <cell r="D324">
            <v>0</v>
          </cell>
          <cell r="E324">
            <v>0</v>
          </cell>
          <cell r="G324">
            <v>0</v>
          </cell>
          <cell r="H324">
            <v>0</v>
          </cell>
        </row>
        <row r="325">
          <cell r="B325">
            <v>0</v>
          </cell>
          <cell r="C325">
            <v>0</v>
          </cell>
          <cell r="D325">
            <v>0</v>
          </cell>
          <cell r="E325">
            <v>0</v>
          </cell>
          <cell r="G325">
            <v>0</v>
          </cell>
          <cell r="H325">
            <v>0</v>
          </cell>
        </row>
        <row r="326">
          <cell r="B326">
            <v>0</v>
          </cell>
          <cell r="C326">
            <v>0</v>
          </cell>
          <cell r="D326">
            <v>0</v>
          </cell>
          <cell r="E326">
            <v>0</v>
          </cell>
          <cell r="G326">
            <v>0</v>
          </cell>
          <cell r="H326">
            <v>0</v>
          </cell>
        </row>
        <row r="327">
          <cell r="B327">
            <v>0</v>
          </cell>
          <cell r="C327">
            <v>0</v>
          </cell>
          <cell r="D327">
            <v>0</v>
          </cell>
          <cell r="E327">
            <v>0</v>
          </cell>
          <cell r="G327">
            <v>0</v>
          </cell>
          <cell r="H327">
            <v>0</v>
          </cell>
        </row>
        <row r="328">
          <cell r="B328">
            <v>0</v>
          </cell>
          <cell r="C328">
            <v>0</v>
          </cell>
          <cell r="D328">
            <v>0</v>
          </cell>
          <cell r="E328">
            <v>0</v>
          </cell>
          <cell r="G328">
            <v>0</v>
          </cell>
          <cell r="H328">
            <v>0</v>
          </cell>
        </row>
        <row r="329">
          <cell r="B329">
            <v>0</v>
          </cell>
          <cell r="C329">
            <v>0</v>
          </cell>
          <cell r="D329">
            <v>0</v>
          </cell>
          <cell r="E329">
            <v>0</v>
          </cell>
          <cell r="G329">
            <v>0</v>
          </cell>
          <cell r="H329">
            <v>0</v>
          </cell>
        </row>
        <row r="330">
          <cell r="B330">
            <v>0</v>
          </cell>
          <cell r="C330">
            <v>0</v>
          </cell>
          <cell r="D330">
            <v>0</v>
          </cell>
          <cell r="E330">
            <v>0</v>
          </cell>
          <cell r="G330">
            <v>0</v>
          </cell>
          <cell r="H330">
            <v>0</v>
          </cell>
        </row>
        <row r="331">
          <cell r="B331">
            <v>0</v>
          </cell>
          <cell r="C331">
            <v>0</v>
          </cell>
          <cell r="D331">
            <v>0</v>
          </cell>
          <cell r="E331">
            <v>0</v>
          </cell>
          <cell r="G331">
            <v>0</v>
          </cell>
          <cell r="H331">
            <v>0</v>
          </cell>
        </row>
        <row r="332">
          <cell r="B332">
            <v>0</v>
          </cell>
          <cell r="C332">
            <v>0</v>
          </cell>
          <cell r="D332">
            <v>0</v>
          </cell>
          <cell r="E332">
            <v>0</v>
          </cell>
          <cell r="G332">
            <v>0</v>
          </cell>
          <cell r="H332">
            <v>0</v>
          </cell>
        </row>
        <row r="333">
          <cell r="B333">
            <v>0</v>
          </cell>
          <cell r="C333">
            <v>0</v>
          </cell>
          <cell r="D333">
            <v>0</v>
          </cell>
          <cell r="E333">
            <v>0</v>
          </cell>
          <cell r="G333">
            <v>0</v>
          </cell>
          <cell r="H333">
            <v>0</v>
          </cell>
        </row>
        <row r="334">
          <cell r="B334">
            <v>0</v>
          </cell>
          <cell r="C334">
            <v>0</v>
          </cell>
          <cell r="D334">
            <v>0</v>
          </cell>
          <cell r="E334">
            <v>0</v>
          </cell>
          <cell r="G334">
            <v>0</v>
          </cell>
          <cell r="H334">
            <v>0</v>
          </cell>
        </row>
        <row r="335">
          <cell r="B335">
            <v>0</v>
          </cell>
          <cell r="C335">
            <v>0</v>
          </cell>
          <cell r="D335">
            <v>0</v>
          </cell>
          <cell r="E335">
            <v>0</v>
          </cell>
          <cell r="G335">
            <v>0</v>
          </cell>
          <cell r="H335">
            <v>0</v>
          </cell>
        </row>
        <row r="336">
          <cell r="B336">
            <v>0</v>
          </cell>
          <cell r="C336">
            <v>0</v>
          </cell>
          <cell r="D336">
            <v>0</v>
          </cell>
          <cell r="E336">
            <v>0</v>
          </cell>
          <cell r="G336">
            <v>0</v>
          </cell>
          <cell r="H336">
            <v>0</v>
          </cell>
        </row>
        <row r="337">
          <cell r="B337">
            <v>0</v>
          </cell>
          <cell r="C337">
            <v>0</v>
          </cell>
          <cell r="D337">
            <v>0</v>
          </cell>
          <cell r="E337">
            <v>0</v>
          </cell>
          <cell r="G337">
            <v>0</v>
          </cell>
          <cell r="H337">
            <v>0</v>
          </cell>
        </row>
        <row r="338">
          <cell r="B338">
            <v>0</v>
          </cell>
          <cell r="C338">
            <v>0</v>
          </cell>
          <cell r="D338">
            <v>0</v>
          </cell>
          <cell r="E338">
            <v>0</v>
          </cell>
          <cell r="G338">
            <v>0</v>
          </cell>
          <cell r="H338">
            <v>0</v>
          </cell>
        </row>
        <row r="339">
          <cell r="B339">
            <v>0</v>
          </cell>
          <cell r="C339">
            <v>0</v>
          </cell>
          <cell r="D339">
            <v>0</v>
          </cell>
          <cell r="E339">
            <v>0</v>
          </cell>
          <cell r="G339">
            <v>0</v>
          </cell>
          <cell r="H339">
            <v>0</v>
          </cell>
        </row>
        <row r="340">
          <cell r="B340">
            <v>0</v>
          </cell>
          <cell r="C340">
            <v>0</v>
          </cell>
          <cell r="D340">
            <v>0</v>
          </cell>
          <cell r="E340">
            <v>0</v>
          </cell>
          <cell r="G340">
            <v>0</v>
          </cell>
          <cell r="H340">
            <v>0</v>
          </cell>
        </row>
        <row r="341">
          <cell r="B341">
            <v>0</v>
          </cell>
          <cell r="C341">
            <v>0</v>
          </cell>
          <cell r="D341">
            <v>0</v>
          </cell>
          <cell r="E341">
            <v>0</v>
          </cell>
          <cell r="G341">
            <v>0</v>
          </cell>
          <cell r="H341">
            <v>0</v>
          </cell>
        </row>
        <row r="342">
          <cell r="B342">
            <v>0</v>
          </cell>
          <cell r="C342">
            <v>0</v>
          </cell>
          <cell r="D342">
            <v>0</v>
          </cell>
          <cell r="E342">
            <v>0</v>
          </cell>
          <cell r="G342">
            <v>0</v>
          </cell>
          <cell r="H342">
            <v>0</v>
          </cell>
        </row>
        <row r="343">
          <cell r="B343">
            <v>0</v>
          </cell>
          <cell r="C343">
            <v>0</v>
          </cell>
          <cell r="D343">
            <v>0</v>
          </cell>
          <cell r="E343">
            <v>0</v>
          </cell>
          <cell r="G343">
            <v>0</v>
          </cell>
          <cell r="H343">
            <v>0</v>
          </cell>
        </row>
        <row r="344">
          <cell r="B344">
            <v>0</v>
          </cell>
          <cell r="C344">
            <v>0</v>
          </cell>
          <cell r="D344">
            <v>0</v>
          </cell>
          <cell r="E344">
            <v>0</v>
          </cell>
          <cell r="G344">
            <v>0</v>
          </cell>
          <cell r="H344">
            <v>0</v>
          </cell>
        </row>
        <row r="345">
          <cell r="B345">
            <v>0</v>
          </cell>
          <cell r="C345">
            <v>0</v>
          </cell>
          <cell r="D345">
            <v>0</v>
          </cell>
          <cell r="E345">
            <v>0</v>
          </cell>
          <cell r="G345">
            <v>0</v>
          </cell>
          <cell r="H345">
            <v>0</v>
          </cell>
        </row>
        <row r="346">
          <cell r="B346">
            <v>0</v>
          </cell>
          <cell r="C346">
            <v>0</v>
          </cell>
          <cell r="D346">
            <v>0</v>
          </cell>
          <cell r="E346">
            <v>0</v>
          </cell>
          <cell r="G346">
            <v>0</v>
          </cell>
          <cell r="H346">
            <v>0</v>
          </cell>
        </row>
        <row r="347">
          <cell r="B347">
            <v>0</v>
          </cell>
          <cell r="C347">
            <v>0</v>
          </cell>
          <cell r="D347">
            <v>0</v>
          </cell>
          <cell r="E347">
            <v>0</v>
          </cell>
          <cell r="G347">
            <v>0</v>
          </cell>
          <cell r="H347">
            <v>0</v>
          </cell>
        </row>
        <row r="348">
          <cell r="B348">
            <v>0</v>
          </cell>
          <cell r="C348">
            <v>0</v>
          </cell>
          <cell r="D348">
            <v>0</v>
          </cell>
          <cell r="E348">
            <v>0</v>
          </cell>
          <cell r="G348">
            <v>0</v>
          </cell>
          <cell r="H348">
            <v>0</v>
          </cell>
        </row>
        <row r="349">
          <cell r="B349">
            <v>0</v>
          </cell>
          <cell r="C349">
            <v>0</v>
          </cell>
          <cell r="D349">
            <v>0</v>
          </cell>
          <cell r="E349">
            <v>0</v>
          </cell>
          <cell r="G349">
            <v>0</v>
          </cell>
          <cell r="H349">
            <v>0</v>
          </cell>
        </row>
        <row r="350">
          <cell r="B350">
            <v>0</v>
          </cell>
          <cell r="C350">
            <v>0</v>
          </cell>
          <cell r="D350">
            <v>0</v>
          </cell>
          <cell r="E350">
            <v>0</v>
          </cell>
          <cell r="G350">
            <v>0</v>
          </cell>
          <cell r="H350">
            <v>0</v>
          </cell>
        </row>
        <row r="351">
          <cell r="B351">
            <v>0</v>
          </cell>
          <cell r="C351">
            <v>0</v>
          </cell>
          <cell r="D351">
            <v>0</v>
          </cell>
          <cell r="E351">
            <v>0</v>
          </cell>
          <cell r="G351">
            <v>0</v>
          </cell>
          <cell r="H351">
            <v>0</v>
          </cell>
        </row>
        <row r="352">
          <cell r="B352">
            <v>0</v>
          </cell>
          <cell r="C352">
            <v>0</v>
          </cell>
          <cell r="D352">
            <v>0</v>
          </cell>
          <cell r="E352">
            <v>0</v>
          </cell>
          <cell r="G352">
            <v>0</v>
          </cell>
          <cell r="H352">
            <v>0</v>
          </cell>
        </row>
        <row r="353">
          <cell r="B353">
            <v>0</v>
          </cell>
          <cell r="C353">
            <v>0</v>
          </cell>
          <cell r="D353">
            <v>0</v>
          </cell>
          <cell r="E353">
            <v>0</v>
          </cell>
          <cell r="G353">
            <v>0</v>
          </cell>
          <cell r="H353">
            <v>0</v>
          </cell>
        </row>
        <row r="354">
          <cell r="B354">
            <v>0</v>
          </cell>
          <cell r="C354">
            <v>0</v>
          </cell>
          <cell r="D354">
            <v>0</v>
          </cell>
          <cell r="E354">
            <v>0</v>
          </cell>
          <cell r="G354">
            <v>0</v>
          </cell>
          <cell r="H354">
            <v>0</v>
          </cell>
        </row>
        <row r="355">
          <cell r="B355">
            <v>0</v>
          </cell>
          <cell r="C355">
            <v>0</v>
          </cell>
          <cell r="D355">
            <v>0</v>
          </cell>
          <cell r="E355">
            <v>0</v>
          </cell>
          <cell r="G355">
            <v>0</v>
          </cell>
          <cell r="H355">
            <v>0</v>
          </cell>
        </row>
        <row r="356">
          <cell r="B356">
            <v>0</v>
          </cell>
          <cell r="C356">
            <v>0</v>
          </cell>
          <cell r="D356">
            <v>0</v>
          </cell>
          <cell r="E356">
            <v>0</v>
          </cell>
          <cell r="G356">
            <v>0</v>
          </cell>
          <cell r="H356">
            <v>0</v>
          </cell>
        </row>
        <row r="357">
          <cell r="B357">
            <v>0</v>
          </cell>
          <cell r="C357">
            <v>0</v>
          </cell>
          <cell r="D357">
            <v>0</v>
          </cell>
          <cell r="E357">
            <v>0</v>
          </cell>
          <cell r="G357">
            <v>0</v>
          </cell>
          <cell r="H357">
            <v>0</v>
          </cell>
        </row>
        <row r="358">
          <cell r="B358">
            <v>0</v>
          </cell>
          <cell r="C358">
            <v>0</v>
          </cell>
          <cell r="D358">
            <v>0</v>
          </cell>
          <cell r="E358">
            <v>0</v>
          </cell>
          <cell r="G358">
            <v>0</v>
          </cell>
          <cell r="H358">
            <v>0</v>
          </cell>
        </row>
        <row r="359">
          <cell r="B359">
            <v>0</v>
          </cell>
          <cell r="C359">
            <v>0</v>
          </cell>
          <cell r="D359">
            <v>0</v>
          </cell>
          <cell r="E359">
            <v>0</v>
          </cell>
          <cell r="G359">
            <v>0</v>
          </cell>
          <cell r="H359">
            <v>0</v>
          </cell>
        </row>
        <row r="360">
          <cell r="B360">
            <v>0</v>
          </cell>
          <cell r="C360">
            <v>0</v>
          </cell>
          <cell r="D360">
            <v>0</v>
          </cell>
          <cell r="E360">
            <v>0</v>
          </cell>
          <cell r="G360">
            <v>0</v>
          </cell>
          <cell r="H360">
            <v>0</v>
          </cell>
        </row>
        <row r="361">
          <cell r="B361">
            <v>0</v>
          </cell>
          <cell r="C361">
            <v>0</v>
          </cell>
          <cell r="D361">
            <v>0</v>
          </cell>
          <cell r="E361">
            <v>0</v>
          </cell>
          <cell r="G361">
            <v>0</v>
          </cell>
          <cell r="H361">
            <v>0</v>
          </cell>
        </row>
        <row r="362">
          <cell r="B362">
            <v>0</v>
          </cell>
          <cell r="C362">
            <v>0</v>
          </cell>
          <cell r="D362">
            <v>0</v>
          </cell>
          <cell r="E362">
            <v>0</v>
          </cell>
          <cell r="G362">
            <v>0</v>
          </cell>
          <cell r="H362">
            <v>0</v>
          </cell>
        </row>
        <row r="363">
          <cell r="B363">
            <v>0</v>
          </cell>
          <cell r="C363">
            <v>0</v>
          </cell>
          <cell r="D363">
            <v>0</v>
          </cell>
          <cell r="E363">
            <v>0</v>
          </cell>
          <cell r="G363">
            <v>0</v>
          </cell>
          <cell r="H363">
            <v>0</v>
          </cell>
        </row>
        <row r="364">
          <cell r="B364">
            <v>0</v>
          </cell>
          <cell r="C364">
            <v>0</v>
          </cell>
          <cell r="D364">
            <v>0</v>
          </cell>
          <cell r="E364">
            <v>0</v>
          </cell>
          <cell r="G364">
            <v>0</v>
          </cell>
          <cell r="H364">
            <v>0</v>
          </cell>
        </row>
        <row r="365">
          <cell r="B365">
            <v>0</v>
          </cell>
          <cell r="C365">
            <v>0</v>
          </cell>
          <cell r="D365">
            <v>0</v>
          </cell>
          <cell r="E365">
            <v>0</v>
          </cell>
          <cell r="G365">
            <v>0</v>
          </cell>
          <cell r="H365">
            <v>0</v>
          </cell>
        </row>
        <row r="366">
          <cell r="B366">
            <v>0</v>
          </cell>
          <cell r="C366">
            <v>0</v>
          </cell>
          <cell r="D366">
            <v>0</v>
          </cell>
          <cell r="E366">
            <v>0</v>
          </cell>
          <cell r="G366">
            <v>0</v>
          </cell>
          <cell r="H366">
            <v>0</v>
          </cell>
        </row>
        <row r="367">
          <cell r="B367">
            <v>0</v>
          </cell>
          <cell r="C367">
            <v>0</v>
          </cell>
          <cell r="D367">
            <v>0</v>
          </cell>
          <cell r="E367">
            <v>0</v>
          </cell>
          <cell r="G367">
            <v>0</v>
          </cell>
          <cell r="H367">
            <v>0</v>
          </cell>
        </row>
        <row r="368">
          <cell r="B368">
            <v>0</v>
          </cell>
          <cell r="C368">
            <v>0</v>
          </cell>
          <cell r="D368">
            <v>0</v>
          </cell>
          <cell r="E368">
            <v>0</v>
          </cell>
          <cell r="G368">
            <v>0</v>
          </cell>
          <cell r="H368">
            <v>0</v>
          </cell>
        </row>
        <row r="369">
          <cell r="B369">
            <v>0</v>
          </cell>
          <cell r="C369">
            <v>0</v>
          </cell>
          <cell r="D369">
            <v>0</v>
          </cell>
          <cell r="E369">
            <v>0</v>
          </cell>
          <cell r="G369">
            <v>0</v>
          </cell>
          <cell r="H369">
            <v>0</v>
          </cell>
        </row>
        <row r="370">
          <cell r="B370">
            <v>0</v>
          </cell>
          <cell r="C370">
            <v>0</v>
          </cell>
          <cell r="D370">
            <v>0</v>
          </cell>
          <cell r="E370">
            <v>0</v>
          </cell>
          <cell r="G370">
            <v>0</v>
          </cell>
          <cell r="H370">
            <v>0</v>
          </cell>
        </row>
        <row r="371">
          <cell r="B371">
            <v>0</v>
          </cell>
          <cell r="C371">
            <v>0</v>
          </cell>
          <cell r="D371">
            <v>0</v>
          </cell>
          <cell r="E371">
            <v>0</v>
          </cell>
          <cell r="G371">
            <v>0</v>
          </cell>
          <cell r="H371">
            <v>0</v>
          </cell>
        </row>
        <row r="372">
          <cell r="B372">
            <v>0</v>
          </cell>
          <cell r="C372">
            <v>0</v>
          </cell>
          <cell r="D372">
            <v>0</v>
          </cell>
          <cell r="E372">
            <v>0</v>
          </cell>
          <cell r="G372">
            <v>0</v>
          </cell>
          <cell r="H372">
            <v>0</v>
          </cell>
        </row>
        <row r="373">
          <cell r="B373">
            <v>0</v>
          </cell>
          <cell r="C373">
            <v>0</v>
          </cell>
          <cell r="D373">
            <v>0</v>
          </cell>
          <cell r="E373">
            <v>0</v>
          </cell>
          <cell r="G373">
            <v>0</v>
          </cell>
          <cell r="H373">
            <v>0</v>
          </cell>
        </row>
        <row r="374">
          <cell r="B374">
            <v>0</v>
          </cell>
          <cell r="C374">
            <v>0</v>
          </cell>
          <cell r="D374">
            <v>0</v>
          </cell>
          <cell r="E374">
            <v>0</v>
          </cell>
          <cell r="G374">
            <v>0</v>
          </cell>
          <cell r="H374">
            <v>0</v>
          </cell>
        </row>
        <row r="375">
          <cell r="B375">
            <v>0</v>
          </cell>
          <cell r="C375">
            <v>0</v>
          </cell>
          <cell r="D375">
            <v>0</v>
          </cell>
          <cell r="E375">
            <v>0</v>
          </cell>
          <cell r="G375">
            <v>0</v>
          </cell>
          <cell r="H375">
            <v>0</v>
          </cell>
        </row>
        <row r="376">
          <cell r="B376">
            <v>0</v>
          </cell>
          <cell r="C376">
            <v>0</v>
          </cell>
          <cell r="D376">
            <v>0</v>
          </cell>
          <cell r="E376">
            <v>0</v>
          </cell>
          <cell r="G376">
            <v>0</v>
          </cell>
          <cell r="H376">
            <v>0</v>
          </cell>
        </row>
        <row r="377">
          <cell r="B377">
            <v>0</v>
          </cell>
          <cell r="C377">
            <v>0</v>
          </cell>
          <cell r="D377">
            <v>0</v>
          </cell>
          <cell r="E377">
            <v>0</v>
          </cell>
          <cell r="G377">
            <v>0</v>
          </cell>
          <cell r="H377">
            <v>0</v>
          </cell>
        </row>
        <row r="378">
          <cell r="B378">
            <v>0</v>
          </cell>
          <cell r="C378">
            <v>0</v>
          </cell>
          <cell r="D378">
            <v>0</v>
          </cell>
          <cell r="E378">
            <v>0</v>
          </cell>
          <cell r="G378">
            <v>0</v>
          </cell>
          <cell r="H378">
            <v>0</v>
          </cell>
        </row>
        <row r="379">
          <cell r="B379">
            <v>0</v>
          </cell>
          <cell r="C379">
            <v>0</v>
          </cell>
          <cell r="D379">
            <v>0</v>
          </cell>
          <cell r="E379">
            <v>0</v>
          </cell>
          <cell r="G379">
            <v>0</v>
          </cell>
          <cell r="H379">
            <v>0</v>
          </cell>
        </row>
        <row r="380">
          <cell r="B380">
            <v>0</v>
          </cell>
          <cell r="C380">
            <v>0</v>
          </cell>
          <cell r="D380">
            <v>0</v>
          </cell>
          <cell r="E380">
            <v>0</v>
          </cell>
          <cell r="G380">
            <v>0</v>
          </cell>
          <cell r="H380">
            <v>0</v>
          </cell>
        </row>
        <row r="381">
          <cell r="B381">
            <v>0</v>
          </cell>
          <cell r="C381">
            <v>0</v>
          </cell>
          <cell r="D381">
            <v>0</v>
          </cell>
          <cell r="E381">
            <v>0</v>
          </cell>
          <cell r="G381">
            <v>0</v>
          </cell>
          <cell r="H381">
            <v>0</v>
          </cell>
        </row>
        <row r="382">
          <cell r="B382">
            <v>0</v>
          </cell>
          <cell r="C382">
            <v>0</v>
          </cell>
          <cell r="D382">
            <v>0</v>
          </cell>
          <cell r="E382">
            <v>0</v>
          </cell>
          <cell r="G382">
            <v>0</v>
          </cell>
          <cell r="H382">
            <v>0</v>
          </cell>
        </row>
        <row r="383">
          <cell r="B383">
            <v>0</v>
          </cell>
          <cell r="C383">
            <v>0</v>
          </cell>
          <cell r="D383">
            <v>0</v>
          </cell>
          <cell r="E383">
            <v>0</v>
          </cell>
          <cell r="G383">
            <v>0</v>
          </cell>
          <cell r="H383">
            <v>0</v>
          </cell>
        </row>
        <row r="384">
          <cell r="B384">
            <v>0</v>
          </cell>
          <cell r="C384">
            <v>0</v>
          </cell>
          <cell r="D384">
            <v>0</v>
          </cell>
          <cell r="E384">
            <v>0</v>
          </cell>
          <cell r="G384">
            <v>0</v>
          </cell>
          <cell r="H384">
            <v>0</v>
          </cell>
        </row>
        <row r="385">
          <cell r="B385">
            <v>0</v>
          </cell>
          <cell r="C385">
            <v>0</v>
          </cell>
          <cell r="D385">
            <v>0</v>
          </cell>
          <cell r="E385">
            <v>0</v>
          </cell>
          <cell r="G385">
            <v>0</v>
          </cell>
          <cell r="H385">
            <v>0</v>
          </cell>
        </row>
        <row r="386">
          <cell r="B386">
            <v>0</v>
          </cell>
          <cell r="C386">
            <v>0</v>
          </cell>
          <cell r="D386">
            <v>0</v>
          </cell>
          <cell r="E386">
            <v>0</v>
          </cell>
          <cell r="G386">
            <v>0</v>
          </cell>
          <cell r="H386">
            <v>0</v>
          </cell>
        </row>
        <row r="387">
          <cell r="B387">
            <v>0</v>
          </cell>
          <cell r="C387">
            <v>0</v>
          </cell>
          <cell r="D387">
            <v>0</v>
          </cell>
          <cell r="E387">
            <v>0</v>
          </cell>
          <cell r="G387">
            <v>0</v>
          </cell>
          <cell r="H387">
            <v>0</v>
          </cell>
        </row>
        <row r="388">
          <cell r="B388">
            <v>0</v>
          </cell>
          <cell r="C388">
            <v>0</v>
          </cell>
          <cell r="D388">
            <v>0</v>
          </cell>
          <cell r="E388">
            <v>0</v>
          </cell>
          <cell r="G388">
            <v>0</v>
          </cell>
          <cell r="H388">
            <v>0</v>
          </cell>
        </row>
        <row r="389">
          <cell r="B389">
            <v>0</v>
          </cell>
          <cell r="C389">
            <v>0</v>
          </cell>
          <cell r="D389">
            <v>0</v>
          </cell>
          <cell r="E389">
            <v>0</v>
          </cell>
          <cell r="G389">
            <v>0</v>
          </cell>
          <cell r="H389">
            <v>0</v>
          </cell>
        </row>
        <row r="390">
          <cell r="B390">
            <v>0</v>
          </cell>
          <cell r="C390">
            <v>0</v>
          </cell>
          <cell r="D390">
            <v>0</v>
          </cell>
          <cell r="E390">
            <v>0</v>
          </cell>
          <cell r="G390">
            <v>0</v>
          </cell>
          <cell r="H390">
            <v>0</v>
          </cell>
        </row>
        <row r="391">
          <cell r="B391">
            <v>0</v>
          </cell>
          <cell r="C391">
            <v>0</v>
          </cell>
          <cell r="D391">
            <v>0</v>
          </cell>
          <cell r="E391">
            <v>0</v>
          </cell>
          <cell r="G391">
            <v>0</v>
          </cell>
          <cell r="H391">
            <v>0</v>
          </cell>
        </row>
        <row r="392">
          <cell r="B392">
            <v>0</v>
          </cell>
          <cell r="C392">
            <v>0</v>
          </cell>
          <cell r="D392">
            <v>0</v>
          </cell>
          <cell r="E392">
            <v>0</v>
          </cell>
          <cell r="G392">
            <v>0</v>
          </cell>
          <cell r="H392">
            <v>0</v>
          </cell>
        </row>
        <row r="393">
          <cell r="B393">
            <v>0</v>
          </cell>
          <cell r="C393">
            <v>0</v>
          </cell>
          <cell r="D393">
            <v>0</v>
          </cell>
          <cell r="E393">
            <v>0</v>
          </cell>
          <cell r="G393">
            <v>0</v>
          </cell>
          <cell r="H393">
            <v>0</v>
          </cell>
        </row>
        <row r="394">
          <cell r="B394">
            <v>0</v>
          </cell>
          <cell r="C394">
            <v>0</v>
          </cell>
          <cell r="D394">
            <v>0</v>
          </cell>
          <cell r="E394">
            <v>0</v>
          </cell>
          <cell r="G394">
            <v>0</v>
          </cell>
          <cell r="H394">
            <v>0</v>
          </cell>
        </row>
        <row r="395">
          <cell r="B395">
            <v>0</v>
          </cell>
          <cell r="C395">
            <v>0</v>
          </cell>
          <cell r="D395">
            <v>0</v>
          </cell>
          <cell r="E395">
            <v>0</v>
          </cell>
          <cell r="G395">
            <v>0</v>
          </cell>
          <cell r="H395">
            <v>0</v>
          </cell>
        </row>
        <row r="396">
          <cell r="B396">
            <v>0</v>
          </cell>
          <cell r="C396">
            <v>0</v>
          </cell>
          <cell r="D396">
            <v>0</v>
          </cell>
          <cell r="E396">
            <v>0</v>
          </cell>
          <cell r="G396">
            <v>0</v>
          </cell>
          <cell r="H396">
            <v>0</v>
          </cell>
        </row>
        <row r="397">
          <cell r="B397">
            <v>0</v>
          </cell>
          <cell r="C397">
            <v>0</v>
          </cell>
          <cell r="D397">
            <v>0</v>
          </cell>
          <cell r="E397">
            <v>0</v>
          </cell>
          <cell r="G397">
            <v>0</v>
          </cell>
          <cell r="H397">
            <v>0</v>
          </cell>
        </row>
        <row r="398">
          <cell r="B398">
            <v>0</v>
          </cell>
          <cell r="C398">
            <v>0</v>
          </cell>
          <cell r="D398">
            <v>0</v>
          </cell>
          <cell r="E398">
            <v>0</v>
          </cell>
          <cell r="G398">
            <v>0</v>
          </cell>
          <cell r="H398">
            <v>0</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showGridLines="0" view="pageBreakPreview" zoomScaleNormal="100" zoomScaleSheetLayoutView="100" workbookViewId="0">
      <selection activeCell="D29" sqref="D29"/>
    </sheetView>
  </sheetViews>
  <sheetFormatPr defaultRowHeight="16.5" x14ac:dyDescent="0.3"/>
  <cols>
    <col min="1" max="1" width="13.85546875" style="1" customWidth="1"/>
    <col min="2" max="2" width="12.5703125" style="1" customWidth="1"/>
    <col min="3" max="3" width="9.140625" style="1"/>
    <col min="4" max="4" width="9.7109375" style="1" customWidth="1"/>
    <col min="5" max="5" width="39.5703125" style="1" customWidth="1"/>
    <col min="6" max="256" width="9.140625" style="1"/>
    <col min="257" max="257" width="13.85546875" style="1" customWidth="1"/>
    <col min="258" max="258" width="12.5703125" style="1" customWidth="1"/>
    <col min="259" max="259" width="9.140625" style="1"/>
    <col min="260" max="260" width="9.7109375" style="1" customWidth="1"/>
    <col min="261" max="261" width="39.5703125" style="1" customWidth="1"/>
    <col min="262" max="512" width="9.140625" style="1"/>
    <col min="513" max="513" width="13.85546875" style="1" customWidth="1"/>
    <col min="514" max="514" width="12.5703125" style="1" customWidth="1"/>
    <col min="515" max="515" width="9.140625" style="1"/>
    <col min="516" max="516" width="9.7109375" style="1" customWidth="1"/>
    <col min="517" max="517" width="39.5703125" style="1" customWidth="1"/>
    <col min="518" max="768" width="9.140625" style="1"/>
    <col min="769" max="769" width="13.85546875" style="1" customWidth="1"/>
    <col min="770" max="770" width="12.5703125" style="1" customWidth="1"/>
    <col min="771" max="771" width="9.140625" style="1"/>
    <col min="772" max="772" width="9.7109375" style="1" customWidth="1"/>
    <col min="773" max="773" width="39.5703125" style="1" customWidth="1"/>
    <col min="774" max="1024" width="9.140625" style="1"/>
    <col min="1025" max="1025" width="13.85546875" style="1" customWidth="1"/>
    <col min="1026" max="1026" width="12.5703125" style="1" customWidth="1"/>
    <col min="1027" max="1027" width="9.140625" style="1"/>
    <col min="1028" max="1028" width="9.7109375" style="1" customWidth="1"/>
    <col min="1029" max="1029" width="39.5703125" style="1" customWidth="1"/>
    <col min="1030" max="1280" width="9.140625" style="1"/>
    <col min="1281" max="1281" width="13.85546875" style="1" customWidth="1"/>
    <col min="1282" max="1282" width="12.5703125" style="1" customWidth="1"/>
    <col min="1283" max="1283" width="9.140625" style="1"/>
    <col min="1284" max="1284" width="9.7109375" style="1" customWidth="1"/>
    <col min="1285" max="1285" width="39.5703125" style="1" customWidth="1"/>
    <col min="1286" max="1536" width="9.140625" style="1"/>
    <col min="1537" max="1537" width="13.85546875" style="1" customWidth="1"/>
    <col min="1538" max="1538" width="12.5703125" style="1" customWidth="1"/>
    <col min="1539" max="1539" width="9.140625" style="1"/>
    <col min="1540" max="1540" width="9.7109375" style="1" customWidth="1"/>
    <col min="1541" max="1541" width="39.5703125" style="1" customWidth="1"/>
    <col min="1542" max="1792" width="9.140625" style="1"/>
    <col min="1793" max="1793" width="13.85546875" style="1" customWidth="1"/>
    <col min="1794" max="1794" width="12.5703125" style="1" customWidth="1"/>
    <col min="1795" max="1795" width="9.140625" style="1"/>
    <col min="1796" max="1796" width="9.7109375" style="1" customWidth="1"/>
    <col min="1797" max="1797" width="39.5703125" style="1" customWidth="1"/>
    <col min="1798" max="2048" width="9.140625" style="1"/>
    <col min="2049" max="2049" width="13.85546875" style="1" customWidth="1"/>
    <col min="2050" max="2050" width="12.5703125" style="1" customWidth="1"/>
    <col min="2051" max="2051" width="9.140625" style="1"/>
    <col min="2052" max="2052" width="9.7109375" style="1" customWidth="1"/>
    <col min="2053" max="2053" width="39.5703125" style="1" customWidth="1"/>
    <col min="2054" max="2304" width="9.140625" style="1"/>
    <col min="2305" max="2305" width="13.85546875" style="1" customWidth="1"/>
    <col min="2306" max="2306" width="12.5703125" style="1" customWidth="1"/>
    <col min="2307" max="2307" width="9.140625" style="1"/>
    <col min="2308" max="2308" width="9.7109375" style="1" customWidth="1"/>
    <col min="2309" max="2309" width="39.5703125" style="1" customWidth="1"/>
    <col min="2310" max="2560" width="9.140625" style="1"/>
    <col min="2561" max="2561" width="13.85546875" style="1" customWidth="1"/>
    <col min="2562" max="2562" width="12.5703125" style="1" customWidth="1"/>
    <col min="2563" max="2563" width="9.140625" style="1"/>
    <col min="2564" max="2564" width="9.7109375" style="1" customWidth="1"/>
    <col min="2565" max="2565" width="39.5703125" style="1" customWidth="1"/>
    <col min="2566" max="2816" width="9.140625" style="1"/>
    <col min="2817" max="2817" width="13.85546875" style="1" customWidth="1"/>
    <col min="2818" max="2818" width="12.5703125" style="1" customWidth="1"/>
    <col min="2819" max="2819" width="9.140625" style="1"/>
    <col min="2820" max="2820" width="9.7109375" style="1" customWidth="1"/>
    <col min="2821" max="2821" width="39.5703125" style="1" customWidth="1"/>
    <col min="2822" max="3072" width="9.140625" style="1"/>
    <col min="3073" max="3073" width="13.85546875" style="1" customWidth="1"/>
    <col min="3074" max="3074" width="12.5703125" style="1" customWidth="1"/>
    <col min="3075" max="3075" width="9.140625" style="1"/>
    <col min="3076" max="3076" width="9.7109375" style="1" customWidth="1"/>
    <col min="3077" max="3077" width="39.5703125" style="1" customWidth="1"/>
    <col min="3078" max="3328" width="9.140625" style="1"/>
    <col min="3329" max="3329" width="13.85546875" style="1" customWidth="1"/>
    <col min="3330" max="3330" width="12.5703125" style="1" customWidth="1"/>
    <col min="3331" max="3331" width="9.140625" style="1"/>
    <col min="3332" max="3332" width="9.7109375" style="1" customWidth="1"/>
    <col min="3333" max="3333" width="39.5703125" style="1" customWidth="1"/>
    <col min="3334" max="3584" width="9.140625" style="1"/>
    <col min="3585" max="3585" width="13.85546875" style="1" customWidth="1"/>
    <col min="3586" max="3586" width="12.5703125" style="1" customWidth="1"/>
    <col min="3587" max="3587" width="9.140625" style="1"/>
    <col min="3588" max="3588" width="9.7109375" style="1" customWidth="1"/>
    <col min="3589" max="3589" width="39.5703125" style="1" customWidth="1"/>
    <col min="3590" max="3840" width="9.140625" style="1"/>
    <col min="3841" max="3841" width="13.85546875" style="1" customWidth="1"/>
    <col min="3842" max="3842" width="12.5703125" style="1" customWidth="1"/>
    <col min="3843" max="3843" width="9.140625" style="1"/>
    <col min="3844" max="3844" width="9.7109375" style="1" customWidth="1"/>
    <col min="3845" max="3845" width="39.5703125" style="1" customWidth="1"/>
    <col min="3846" max="4096" width="9.140625" style="1"/>
    <col min="4097" max="4097" width="13.85546875" style="1" customWidth="1"/>
    <col min="4098" max="4098" width="12.5703125" style="1" customWidth="1"/>
    <col min="4099" max="4099" width="9.140625" style="1"/>
    <col min="4100" max="4100" width="9.7109375" style="1" customWidth="1"/>
    <col min="4101" max="4101" width="39.5703125" style="1" customWidth="1"/>
    <col min="4102" max="4352" width="9.140625" style="1"/>
    <col min="4353" max="4353" width="13.85546875" style="1" customWidth="1"/>
    <col min="4354" max="4354" width="12.5703125" style="1" customWidth="1"/>
    <col min="4355" max="4355" width="9.140625" style="1"/>
    <col min="4356" max="4356" width="9.7109375" style="1" customWidth="1"/>
    <col min="4357" max="4357" width="39.5703125" style="1" customWidth="1"/>
    <col min="4358" max="4608" width="9.140625" style="1"/>
    <col min="4609" max="4609" width="13.85546875" style="1" customWidth="1"/>
    <col min="4610" max="4610" width="12.5703125" style="1" customWidth="1"/>
    <col min="4611" max="4611" width="9.140625" style="1"/>
    <col min="4612" max="4612" width="9.7109375" style="1" customWidth="1"/>
    <col min="4613" max="4613" width="39.5703125" style="1" customWidth="1"/>
    <col min="4614" max="4864" width="9.140625" style="1"/>
    <col min="4865" max="4865" width="13.85546875" style="1" customWidth="1"/>
    <col min="4866" max="4866" width="12.5703125" style="1" customWidth="1"/>
    <col min="4867" max="4867" width="9.140625" style="1"/>
    <col min="4868" max="4868" width="9.7109375" style="1" customWidth="1"/>
    <col min="4869" max="4869" width="39.5703125" style="1" customWidth="1"/>
    <col min="4870" max="5120" width="9.140625" style="1"/>
    <col min="5121" max="5121" width="13.85546875" style="1" customWidth="1"/>
    <col min="5122" max="5122" width="12.5703125" style="1" customWidth="1"/>
    <col min="5123" max="5123" width="9.140625" style="1"/>
    <col min="5124" max="5124" width="9.7109375" style="1" customWidth="1"/>
    <col min="5125" max="5125" width="39.5703125" style="1" customWidth="1"/>
    <col min="5126" max="5376" width="9.140625" style="1"/>
    <col min="5377" max="5377" width="13.85546875" style="1" customWidth="1"/>
    <col min="5378" max="5378" width="12.5703125" style="1" customWidth="1"/>
    <col min="5379" max="5379" width="9.140625" style="1"/>
    <col min="5380" max="5380" width="9.7109375" style="1" customWidth="1"/>
    <col min="5381" max="5381" width="39.5703125" style="1" customWidth="1"/>
    <col min="5382" max="5632" width="9.140625" style="1"/>
    <col min="5633" max="5633" width="13.85546875" style="1" customWidth="1"/>
    <col min="5634" max="5634" width="12.5703125" style="1" customWidth="1"/>
    <col min="5635" max="5635" width="9.140625" style="1"/>
    <col min="5636" max="5636" width="9.7109375" style="1" customWidth="1"/>
    <col min="5637" max="5637" width="39.5703125" style="1" customWidth="1"/>
    <col min="5638" max="5888" width="9.140625" style="1"/>
    <col min="5889" max="5889" width="13.85546875" style="1" customWidth="1"/>
    <col min="5890" max="5890" width="12.5703125" style="1" customWidth="1"/>
    <col min="5891" max="5891" width="9.140625" style="1"/>
    <col min="5892" max="5892" width="9.7109375" style="1" customWidth="1"/>
    <col min="5893" max="5893" width="39.5703125" style="1" customWidth="1"/>
    <col min="5894" max="6144" width="9.140625" style="1"/>
    <col min="6145" max="6145" width="13.85546875" style="1" customWidth="1"/>
    <col min="6146" max="6146" width="12.5703125" style="1" customWidth="1"/>
    <col min="6147" max="6147" width="9.140625" style="1"/>
    <col min="6148" max="6148" width="9.7109375" style="1" customWidth="1"/>
    <col min="6149" max="6149" width="39.5703125" style="1" customWidth="1"/>
    <col min="6150" max="6400" width="9.140625" style="1"/>
    <col min="6401" max="6401" width="13.85546875" style="1" customWidth="1"/>
    <col min="6402" max="6402" width="12.5703125" style="1" customWidth="1"/>
    <col min="6403" max="6403" width="9.140625" style="1"/>
    <col min="6404" max="6404" width="9.7109375" style="1" customWidth="1"/>
    <col min="6405" max="6405" width="39.5703125" style="1" customWidth="1"/>
    <col min="6406" max="6656" width="9.140625" style="1"/>
    <col min="6657" max="6657" width="13.85546875" style="1" customWidth="1"/>
    <col min="6658" max="6658" width="12.5703125" style="1" customWidth="1"/>
    <col min="6659" max="6659" width="9.140625" style="1"/>
    <col min="6660" max="6660" width="9.7109375" style="1" customWidth="1"/>
    <col min="6661" max="6661" width="39.5703125" style="1" customWidth="1"/>
    <col min="6662" max="6912" width="9.140625" style="1"/>
    <col min="6913" max="6913" width="13.85546875" style="1" customWidth="1"/>
    <col min="6914" max="6914" width="12.5703125" style="1" customWidth="1"/>
    <col min="6915" max="6915" width="9.140625" style="1"/>
    <col min="6916" max="6916" width="9.7109375" style="1" customWidth="1"/>
    <col min="6917" max="6917" width="39.5703125" style="1" customWidth="1"/>
    <col min="6918" max="7168" width="9.140625" style="1"/>
    <col min="7169" max="7169" width="13.85546875" style="1" customWidth="1"/>
    <col min="7170" max="7170" width="12.5703125" style="1" customWidth="1"/>
    <col min="7171" max="7171" width="9.140625" style="1"/>
    <col min="7172" max="7172" width="9.7109375" style="1" customWidth="1"/>
    <col min="7173" max="7173" width="39.5703125" style="1" customWidth="1"/>
    <col min="7174" max="7424" width="9.140625" style="1"/>
    <col min="7425" max="7425" width="13.85546875" style="1" customWidth="1"/>
    <col min="7426" max="7426" width="12.5703125" style="1" customWidth="1"/>
    <col min="7427" max="7427" width="9.140625" style="1"/>
    <col min="7428" max="7428" width="9.7109375" style="1" customWidth="1"/>
    <col min="7429" max="7429" width="39.5703125" style="1" customWidth="1"/>
    <col min="7430" max="7680" width="9.140625" style="1"/>
    <col min="7681" max="7681" width="13.85546875" style="1" customWidth="1"/>
    <col min="7682" max="7682" width="12.5703125" style="1" customWidth="1"/>
    <col min="7683" max="7683" width="9.140625" style="1"/>
    <col min="7684" max="7684" width="9.7109375" style="1" customWidth="1"/>
    <col min="7685" max="7685" width="39.5703125" style="1" customWidth="1"/>
    <col min="7686" max="7936" width="9.140625" style="1"/>
    <col min="7937" max="7937" width="13.85546875" style="1" customWidth="1"/>
    <col min="7938" max="7938" width="12.5703125" style="1" customWidth="1"/>
    <col min="7939" max="7939" width="9.140625" style="1"/>
    <col min="7940" max="7940" width="9.7109375" style="1" customWidth="1"/>
    <col min="7941" max="7941" width="39.5703125" style="1" customWidth="1"/>
    <col min="7942" max="8192" width="9.140625" style="1"/>
    <col min="8193" max="8193" width="13.85546875" style="1" customWidth="1"/>
    <col min="8194" max="8194" width="12.5703125" style="1" customWidth="1"/>
    <col min="8195" max="8195" width="9.140625" style="1"/>
    <col min="8196" max="8196" width="9.7109375" style="1" customWidth="1"/>
    <col min="8197" max="8197" width="39.5703125" style="1" customWidth="1"/>
    <col min="8198" max="8448" width="9.140625" style="1"/>
    <col min="8449" max="8449" width="13.85546875" style="1" customWidth="1"/>
    <col min="8450" max="8450" width="12.5703125" style="1" customWidth="1"/>
    <col min="8451" max="8451" width="9.140625" style="1"/>
    <col min="8452" max="8452" width="9.7109375" style="1" customWidth="1"/>
    <col min="8453" max="8453" width="39.5703125" style="1" customWidth="1"/>
    <col min="8454" max="8704" width="9.140625" style="1"/>
    <col min="8705" max="8705" width="13.85546875" style="1" customWidth="1"/>
    <col min="8706" max="8706" width="12.5703125" style="1" customWidth="1"/>
    <col min="8707" max="8707" width="9.140625" style="1"/>
    <col min="8708" max="8708" width="9.7109375" style="1" customWidth="1"/>
    <col min="8709" max="8709" width="39.5703125" style="1" customWidth="1"/>
    <col min="8710" max="8960" width="9.140625" style="1"/>
    <col min="8961" max="8961" width="13.85546875" style="1" customWidth="1"/>
    <col min="8962" max="8962" width="12.5703125" style="1" customWidth="1"/>
    <col min="8963" max="8963" width="9.140625" style="1"/>
    <col min="8964" max="8964" width="9.7109375" style="1" customWidth="1"/>
    <col min="8965" max="8965" width="39.5703125" style="1" customWidth="1"/>
    <col min="8966" max="9216" width="9.140625" style="1"/>
    <col min="9217" max="9217" width="13.85546875" style="1" customWidth="1"/>
    <col min="9218" max="9218" width="12.5703125" style="1" customWidth="1"/>
    <col min="9219" max="9219" width="9.140625" style="1"/>
    <col min="9220" max="9220" width="9.7109375" style="1" customWidth="1"/>
    <col min="9221" max="9221" width="39.5703125" style="1" customWidth="1"/>
    <col min="9222" max="9472" width="9.140625" style="1"/>
    <col min="9473" max="9473" width="13.85546875" style="1" customWidth="1"/>
    <col min="9474" max="9474" width="12.5703125" style="1" customWidth="1"/>
    <col min="9475" max="9475" width="9.140625" style="1"/>
    <col min="9476" max="9476" width="9.7109375" style="1" customWidth="1"/>
    <col min="9477" max="9477" width="39.5703125" style="1" customWidth="1"/>
    <col min="9478" max="9728" width="9.140625" style="1"/>
    <col min="9729" max="9729" width="13.85546875" style="1" customWidth="1"/>
    <col min="9730" max="9730" width="12.5703125" style="1" customWidth="1"/>
    <col min="9731" max="9731" width="9.140625" style="1"/>
    <col min="9732" max="9732" width="9.7109375" style="1" customWidth="1"/>
    <col min="9733" max="9733" width="39.5703125" style="1" customWidth="1"/>
    <col min="9734" max="9984" width="9.140625" style="1"/>
    <col min="9985" max="9985" width="13.85546875" style="1" customWidth="1"/>
    <col min="9986" max="9986" width="12.5703125" style="1" customWidth="1"/>
    <col min="9987" max="9987" width="9.140625" style="1"/>
    <col min="9988" max="9988" width="9.7109375" style="1" customWidth="1"/>
    <col min="9989" max="9989" width="39.5703125" style="1" customWidth="1"/>
    <col min="9990" max="10240" width="9.140625" style="1"/>
    <col min="10241" max="10241" width="13.85546875" style="1" customWidth="1"/>
    <col min="10242" max="10242" width="12.5703125" style="1" customWidth="1"/>
    <col min="10243" max="10243" width="9.140625" style="1"/>
    <col min="10244" max="10244" width="9.7109375" style="1" customWidth="1"/>
    <col min="10245" max="10245" width="39.5703125" style="1" customWidth="1"/>
    <col min="10246" max="10496" width="9.140625" style="1"/>
    <col min="10497" max="10497" width="13.85546875" style="1" customWidth="1"/>
    <col min="10498" max="10498" width="12.5703125" style="1" customWidth="1"/>
    <col min="10499" max="10499" width="9.140625" style="1"/>
    <col min="10500" max="10500" width="9.7109375" style="1" customWidth="1"/>
    <col min="10501" max="10501" width="39.5703125" style="1" customWidth="1"/>
    <col min="10502" max="10752" width="9.140625" style="1"/>
    <col min="10753" max="10753" width="13.85546875" style="1" customWidth="1"/>
    <col min="10754" max="10754" width="12.5703125" style="1" customWidth="1"/>
    <col min="10755" max="10755" width="9.140625" style="1"/>
    <col min="10756" max="10756" width="9.7109375" style="1" customWidth="1"/>
    <col min="10757" max="10757" width="39.5703125" style="1" customWidth="1"/>
    <col min="10758" max="11008" width="9.140625" style="1"/>
    <col min="11009" max="11009" width="13.85546875" style="1" customWidth="1"/>
    <col min="11010" max="11010" width="12.5703125" style="1" customWidth="1"/>
    <col min="11011" max="11011" width="9.140625" style="1"/>
    <col min="11012" max="11012" width="9.7109375" style="1" customWidth="1"/>
    <col min="11013" max="11013" width="39.5703125" style="1" customWidth="1"/>
    <col min="11014" max="11264" width="9.140625" style="1"/>
    <col min="11265" max="11265" width="13.85546875" style="1" customWidth="1"/>
    <col min="11266" max="11266" width="12.5703125" style="1" customWidth="1"/>
    <col min="11267" max="11267" width="9.140625" style="1"/>
    <col min="11268" max="11268" width="9.7109375" style="1" customWidth="1"/>
    <col min="11269" max="11269" width="39.5703125" style="1" customWidth="1"/>
    <col min="11270" max="11520" width="9.140625" style="1"/>
    <col min="11521" max="11521" width="13.85546875" style="1" customWidth="1"/>
    <col min="11522" max="11522" width="12.5703125" style="1" customWidth="1"/>
    <col min="11523" max="11523" width="9.140625" style="1"/>
    <col min="11524" max="11524" width="9.7109375" style="1" customWidth="1"/>
    <col min="11525" max="11525" width="39.5703125" style="1" customWidth="1"/>
    <col min="11526" max="11776" width="9.140625" style="1"/>
    <col min="11777" max="11777" width="13.85546875" style="1" customWidth="1"/>
    <col min="11778" max="11778" width="12.5703125" style="1" customWidth="1"/>
    <col min="11779" max="11779" width="9.140625" style="1"/>
    <col min="11780" max="11780" width="9.7109375" style="1" customWidth="1"/>
    <col min="11781" max="11781" width="39.5703125" style="1" customWidth="1"/>
    <col min="11782" max="12032" width="9.140625" style="1"/>
    <col min="12033" max="12033" width="13.85546875" style="1" customWidth="1"/>
    <col min="12034" max="12034" width="12.5703125" style="1" customWidth="1"/>
    <col min="12035" max="12035" width="9.140625" style="1"/>
    <col min="12036" max="12036" width="9.7109375" style="1" customWidth="1"/>
    <col min="12037" max="12037" width="39.5703125" style="1" customWidth="1"/>
    <col min="12038" max="12288" width="9.140625" style="1"/>
    <col min="12289" max="12289" width="13.85546875" style="1" customWidth="1"/>
    <col min="12290" max="12290" width="12.5703125" style="1" customWidth="1"/>
    <col min="12291" max="12291" width="9.140625" style="1"/>
    <col min="12292" max="12292" width="9.7109375" style="1" customWidth="1"/>
    <col min="12293" max="12293" width="39.5703125" style="1" customWidth="1"/>
    <col min="12294" max="12544" width="9.140625" style="1"/>
    <col min="12545" max="12545" width="13.85546875" style="1" customWidth="1"/>
    <col min="12546" max="12546" width="12.5703125" style="1" customWidth="1"/>
    <col min="12547" max="12547" width="9.140625" style="1"/>
    <col min="12548" max="12548" width="9.7109375" style="1" customWidth="1"/>
    <col min="12549" max="12549" width="39.5703125" style="1" customWidth="1"/>
    <col min="12550" max="12800" width="9.140625" style="1"/>
    <col min="12801" max="12801" width="13.85546875" style="1" customWidth="1"/>
    <col min="12802" max="12802" width="12.5703125" style="1" customWidth="1"/>
    <col min="12803" max="12803" width="9.140625" style="1"/>
    <col min="12804" max="12804" width="9.7109375" style="1" customWidth="1"/>
    <col min="12805" max="12805" width="39.5703125" style="1" customWidth="1"/>
    <col min="12806" max="13056" width="9.140625" style="1"/>
    <col min="13057" max="13057" width="13.85546875" style="1" customWidth="1"/>
    <col min="13058" max="13058" width="12.5703125" style="1" customWidth="1"/>
    <col min="13059" max="13059" width="9.140625" style="1"/>
    <col min="13060" max="13060" width="9.7109375" style="1" customWidth="1"/>
    <col min="13061" max="13061" width="39.5703125" style="1" customWidth="1"/>
    <col min="13062" max="13312" width="9.140625" style="1"/>
    <col min="13313" max="13313" width="13.85546875" style="1" customWidth="1"/>
    <col min="13314" max="13314" width="12.5703125" style="1" customWidth="1"/>
    <col min="13315" max="13315" width="9.140625" style="1"/>
    <col min="13316" max="13316" width="9.7109375" style="1" customWidth="1"/>
    <col min="13317" max="13317" width="39.5703125" style="1" customWidth="1"/>
    <col min="13318" max="13568" width="9.140625" style="1"/>
    <col min="13569" max="13569" width="13.85546875" style="1" customWidth="1"/>
    <col min="13570" max="13570" width="12.5703125" style="1" customWidth="1"/>
    <col min="13571" max="13571" width="9.140625" style="1"/>
    <col min="13572" max="13572" width="9.7109375" style="1" customWidth="1"/>
    <col min="13573" max="13573" width="39.5703125" style="1" customWidth="1"/>
    <col min="13574" max="13824" width="9.140625" style="1"/>
    <col min="13825" max="13825" width="13.85546875" style="1" customWidth="1"/>
    <col min="13826" max="13826" width="12.5703125" style="1" customWidth="1"/>
    <col min="13827" max="13827" width="9.140625" style="1"/>
    <col min="13828" max="13828" width="9.7109375" style="1" customWidth="1"/>
    <col min="13829" max="13829" width="39.5703125" style="1" customWidth="1"/>
    <col min="13830" max="14080" width="9.140625" style="1"/>
    <col min="14081" max="14081" width="13.85546875" style="1" customWidth="1"/>
    <col min="14082" max="14082" width="12.5703125" style="1" customWidth="1"/>
    <col min="14083" max="14083" width="9.140625" style="1"/>
    <col min="14084" max="14084" width="9.7109375" style="1" customWidth="1"/>
    <col min="14085" max="14085" width="39.5703125" style="1" customWidth="1"/>
    <col min="14086" max="14336" width="9.140625" style="1"/>
    <col min="14337" max="14337" width="13.85546875" style="1" customWidth="1"/>
    <col min="14338" max="14338" width="12.5703125" style="1" customWidth="1"/>
    <col min="14339" max="14339" width="9.140625" style="1"/>
    <col min="14340" max="14340" width="9.7109375" style="1" customWidth="1"/>
    <col min="14341" max="14341" width="39.5703125" style="1" customWidth="1"/>
    <col min="14342" max="14592" width="9.140625" style="1"/>
    <col min="14593" max="14593" width="13.85546875" style="1" customWidth="1"/>
    <col min="14594" max="14594" width="12.5703125" style="1" customWidth="1"/>
    <col min="14595" max="14595" width="9.140625" style="1"/>
    <col min="14596" max="14596" width="9.7109375" style="1" customWidth="1"/>
    <col min="14597" max="14597" width="39.5703125" style="1" customWidth="1"/>
    <col min="14598" max="14848" width="9.140625" style="1"/>
    <col min="14849" max="14849" width="13.85546875" style="1" customWidth="1"/>
    <col min="14850" max="14850" width="12.5703125" style="1" customWidth="1"/>
    <col min="14851" max="14851" width="9.140625" style="1"/>
    <col min="14852" max="14852" width="9.7109375" style="1" customWidth="1"/>
    <col min="14853" max="14853" width="39.5703125" style="1" customWidth="1"/>
    <col min="14854" max="15104" width="9.140625" style="1"/>
    <col min="15105" max="15105" width="13.85546875" style="1" customWidth="1"/>
    <col min="15106" max="15106" width="12.5703125" style="1" customWidth="1"/>
    <col min="15107" max="15107" width="9.140625" style="1"/>
    <col min="15108" max="15108" width="9.7109375" style="1" customWidth="1"/>
    <col min="15109" max="15109" width="39.5703125" style="1" customWidth="1"/>
    <col min="15110" max="15360" width="9.140625" style="1"/>
    <col min="15361" max="15361" width="13.85546875" style="1" customWidth="1"/>
    <col min="15362" max="15362" width="12.5703125" style="1" customWidth="1"/>
    <col min="15363" max="15363" width="9.140625" style="1"/>
    <col min="15364" max="15364" width="9.7109375" style="1" customWidth="1"/>
    <col min="15365" max="15365" width="39.5703125" style="1" customWidth="1"/>
    <col min="15366" max="15616" width="9.140625" style="1"/>
    <col min="15617" max="15617" width="13.85546875" style="1" customWidth="1"/>
    <col min="15618" max="15618" width="12.5703125" style="1" customWidth="1"/>
    <col min="15619" max="15619" width="9.140625" style="1"/>
    <col min="15620" max="15620" width="9.7109375" style="1" customWidth="1"/>
    <col min="15621" max="15621" width="39.5703125" style="1" customWidth="1"/>
    <col min="15622" max="15872" width="9.140625" style="1"/>
    <col min="15873" max="15873" width="13.85546875" style="1" customWidth="1"/>
    <col min="15874" max="15874" width="12.5703125" style="1" customWidth="1"/>
    <col min="15875" max="15875" width="9.140625" style="1"/>
    <col min="15876" max="15876" width="9.7109375" style="1" customWidth="1"/>
    <col min="15877" max="15877" width="39.5703125" style="1" customWidth="1"/>
    <col min="15878" max="16128" width="9.140625" style="1"/>
    <col min="16129" max="16129" width="13.85546875" style="1" customWidth="1"/>
    <col min="16130" max="16130" width="12.5703125" style="1" customWidth="1"/>
    <col min="16131" max="16131" width="9.140625" style="1"/>
    <col min="16132" max="16132" width="9.7109375" style="1" customWidth="1"/>
    <col min="16133" max="16133" width="39.5703125" style="1" customWidth="1"/>
    <col min="16134" max="16384" width="9.140625" style="1"/>
  </cols>
  <sheetData>
    <row r="1" spans="1:14" ht="17.25" thickBot="1" x14ac:dyDescent="0.35"/>
    <row r="2" spans="1:14" x14ac:dyDescent="0.3">
      <c r="A2" s="339" t="s">
        <v>180</v>
      </c>
      <c r="B2" s="340"/>
      <c r="C2" s="340"/>
      <c r="D2" s="340"/>
      <c r="E2" s="341"/>
    </row>
    <row r="3" spans="1:14" ht="17.25" thickBot="1" x14ac:dyDescent="0.35">
      <c r="A3" s="342"/>
      <c r="B3" s="343"/>
      <c r="C3" s="343"/>
      <c r="D3" s="343"/>
      <c r="E3" s="344"/>
    </row>
    <row r="4" spans="1:14" ht="19.5" customHeight="1" x14ac:dyDescent="0.3">
      <c r="A4" s="12" t="s">
        <v>402</v>
      </c>
      <c r="B4" s="182" t="s">
        <v>406</v>
      </c>
      <c r="C4" s="2"/>
      <c r="D4" s="2"/>
      <c r="E4" s="2"/>
    </row>
    <row r="5" spans="1:14" x14ac:dyDescent="0.3">
      <c r="K5" s="345"/>
      <c r="L5" s="345"/>
      <c r="M5" s="345"/>
      <c r="N5" s="345"/>
    </row>
    <row r="6" spans="1:14" x14ac:dyDescent="0.3">
      <c r="A6" s="3" t="s">
        <v>0</v>
      </c>
      <c r="B6" s="4" t="s">
        <v>393</v>
      </c>
      <c r="C6" s="4"/>
      <c r="D6" s="4"/>
      <c r="E6" s="5"/>
      <c r="K6" s="345"/>
      <c r="L6" s="345"/>
      <c r="M6" s="345"/>
      <c r="N6" s="345"/>
    </row>
    <row r="7" spans="1:14" x14ac:dyDescent="0.3">
      <c r="A7" s="6"/>
      <c r="B7" s="7" t="s">
        <v>394</v>
      </c>
      <c r="C7" s="7"/>
      <c r="D7" s="7"/>
      <c r="E7" s="8"/>
      <c r="K7" s="345"/>
      <c r="L7" s="345"/>
      <c r="M7" s="345"/>
      <c r="N7" s="345"/>
    </row>
    <row r="8" spans="1:14" x14ac:dyDescent="0.3">
      <c r="A8" s="9"/>
      <c r="B8" s="10" t="s">
        <v>395</v>
      </c>
      <c r="C8" s="10"/>
      <c r="D8" s="10"/>
      <c r="E8" s="11"/>
    </row>
    <row r="9" spans="1:14" x14ac:dyDescent="0.3">
      <c r="B9" s="7"/>
      <c r="C9" s="7"/>
      <c r="D9" s="7"/>
      <c r="E9" s="7"/>
      <c r="K9" s="346"/>
      <c r="L9" s="346"/>
      <c r="M9" s="346"/>
      <c r="N9" s="346"/>
    </row>
    <row r="10" spans="1:14" ht="10.5" customHeight="1" x14ac:dyDescent="0.3"/>
    <row r="11" spans="1:14" ht="35.25" customHeight="1" x14ac:dyDescent="0.3">
      <c r="A11" s="12" t="s">
        <v>1</v>
      </c>
      <c r="B11" s="336" t="s">
        <v>396</v>
      </c>
      <c r="C11" s="336"/>
      <c r="D11" s="336"/>
      <c r="E11" s="337"/>
      <c r="K11" s="338"/>
      <c r="L11" s="338"/>
      <c r="M11" s="338"/>
      <c r="N11" s="338"/>
    </row>
    <row r="12" spans="1:14" x14ac:dyDescent="0.3">
      <c r="A12" s="13"/>
      <c r="B12" s="14"/>
      <c r="C12" s="14"/>
      <c r="D12" s="14"/>
      <c r="E12" s="14"/>
    </row>
    <row r="13" spans="1:14" x14ac:dyDescent="0.3">
      <c r="K13" s="345"/>
      <c r="L13" s="345"/>
      <c r="M13" s="345"/>
      <c r="N13" s="345"/>
    </row>
    <row r="14" spans="1:14" x14ac:dyDescent="0.3">
      <c r="A14" s="15" t="s">
        <v>2</v>
      </c>
      <c r="B14" s="347" t="s">
        <v>397</v>
      </c>
      <c r="C14" s="347"/>
      <c r="D14" s="347"/>
      <c r="E14" s="348"/>
      <c r="K14" s="345"/>
      <c r="L14" s="345"/>
      <c r="M14" s="345"/>
      <c r="N14" s="345"/>
    </row>
    <row r="15" spans="1:14" x14ac:dyDescent="0.3">
      <c r="B15" s="7"/>
      <c r="C15" s="7"/>
      <c r="D15" s="7"/>
      <c r="E15" s="7"/>
      <c r="K15" s="345"/>
      <c r="L15" s="345"/>
      <c r="M15" s="345"/>
      <c r="N15" s="345"/>
    </row>
    <row r="16" spans="1:14" x14ac:dyDescent="0.3">
      <c r="B16" s="7"/>
      <c r="C16" s="7"/>
      <c r="D16" s="7"/>
      <c r="E16" s="7"/>
      <c r="K16" s="16"/>
      <c r="L16" s="16"/>
      <c r="M16" s="16"/>
      <c r="N16" s="16"/>
    </row>
    <row r="17" spans="1:14" x14ac:dyDescent="0.3">
      <c r="A17" s="15" t="s">
        <v>3</v>
      </c>
      <c r="B17" s="347" t="s">
        <v>4</v>
      </c>
      <c r="C17" s="347"/>
      <c r="D17" s="347"/>
      <c r="E17" s="348"/>
      <c r="K17" s="345"/>
      <c r="L17" s="345"/>
      <c r="M17" s="345"/>
      <c r="N17" s="345"/>
    </row>
    <row r="18" spans="1:14" ht="18" customHeight="1" x14ac:dyDescent="0.3">
      <c r="B18" s="7"/>
      <c r="C18" s="7"/>
      <c r="D18" s="7"/>
      <c r="E18" s="7"/>
      <c r="K18" s="16"/>
      <c r="L18" s="16"/>
      <c r="M18" s="16"/>
      <c r="N18" s="16"/>
    </row>
    <row r="19" spans="1:14" x14ac:dyDescent="0.3">
      <c r="B19" s="17"/>
    </row>
    <row r="20" spans="1:14" x14ac:dyDescent="0.3">
      <c r="A20" s="3" t="s">
        <v>5</v>
      </c>
      <c r="B20" s="18" t="s">
        <v>398</v>
      </c>
      <c r="C20" s="19"/>
      <c r="D20" s="19"/>
      <c r="E20" s="20"/>
    </row>
    <row r="21" spans="1:14" x14ac:dyDescent="0.3">
      <c r="A21" s="6"/>
      <c r="B21" s="18" t="s">
        <v>399</v>
      </c>
      <c r="E21" s="21"/>
    </row>
    <row r="22" spans="1:14" x14ac:dyDescent="0.3">
      <c r="A22" s="9"/>
      <c r="B22" s="22" t="s">
        <v>6</v>
      </c>
      <c r="C22" s="17"/>
      <c r="D22" s="17"/>
      <c r="E22" s="23"/>
    </row>
    <row r="23" spans="1:14" x14ac:dyDescent="0.3">
      <c r="B23" s="24"/>
    </row>
    <row r="24" spans="1:14" x14ac:dyDescent="0.3">
      <c r="B24" s="24"/>
    </row>
    <row r="25" spans="1:14" ht="33" x14ac:dyDescent="0.3">
      <c r="A25" s="25" t="s">
        <v>7</v>
      </c>
      <c r="B25" s="26" t="s">
        <v>400</v>
      </c>
      <c r="C25" s="27"/>
      <c r="D25" s="27"/>
      <c r="E25" s="28"/>
    </row>
    <row r="26" spans="1:14" x14ac:dyDescent="0.3">
      <c r="B26" s="24"/>
    </row>
    <row r="27" spans="1:14" x14ac:dyDescent="0.3">
      <c r="B27" s="24"/>
    </row>
    <row r="28" spans="1:14" x14ac:dyDescent="0.3">
      <c r="A28" s="15" t="s">
        <v>8</v>
      </c>
      <c r="B28" s="29" t="s">
        <v>401</v>
      </c>
      <c r="C28" s="30"/>
      <c r="D28" s="30"/>
      <c r="E28" s="31"/>
    </row>
    <row r="29" spans="1:14" x14ac:dyDescent="0.3">
      <c r="B29" s="24"/>
    </row>
    <row r="31" spans="1:14" x14ac:dyDescent="0.3">
      <c r="A31" s="15" t="s">
        <v>9</v>
      </c>
      <c r="B31" s="32" t="s">
        <v>411</v>
      </c>
      <c r="C31" s="33"/>
      <c r="D31" s="27"/>
      <c r="E31" s="28"/>
    </row>
    <row r="32" spans="1:14" x14ac:dyDescent="0.3">
      <c r="B32" s="34"/>
      <c r="C32" s="7"/>
    </row>
    <row r="35" spans="2:2" x14ac:dyDescent="0.3">
      <c r="B35" s="24" t="s">
        <v>10</v>
      </c>
    </row>
    <row r="36" spans="2:2" x14ac:dyDescent="0.3">
      <c r="B36" s="35" t="s">
        <v>11</v>
      </c>
    </row>
    <row r="37" spans="2:2" x14ac:dyDescent="0.3">
      <c r="B37" s="35" t="s">
        <v>12</v>
      </c>
    </row>
  </sheetData>
  <sheetProtection selectLockedCells="1" selectUnlockedCells="1"/>
  <mergeCells count="13">
    <mergeCell ref="K13:N13"/>
    <mergeCell ref="B14:E14"/>
    <mergeCell ref="K14:N14"/>
    <mergeCell ref="K15:N15"/>
    <mergeCell ref="B17:E17"/>
    <mergeCell ref="K17:N17"/>
    <mergeCell ref="B11:E11"/>
    <mergeCell ref="K11:N11"/>
    <mergeCell ref="A2:E3"/>
    <mergeCell ref="K5:N5"/>
    <mergeCell ref="K6:N6"/>
    <mergeCell ref="K7:N7"/>
    <mergeCell ref="K9:N9"/>
  </mergeCells>
  <pageMargins left="0.98425196850393704" right="0.59055118110236227" top="0.74803149606299213" bottom="0.74803149606299213" header="0.51181102362204722" footer="0.51181102362204722"/>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83"/>
  <sheetViews>
    <sheetView view="pageLayout" topLeftCell="A65" zoomScaleNormal="100" zoomScaleSheetLayoutView="100" workbookViewId="0">
      <selection activeCell="F68" sqref="F68"/>
    </sheetView>
  </sheetViews>
  <sheetFormatPr defaultRowHeight="16.5" x14ac:dyDescent="0.3"/>
  <cols>
    <col min="1" max="1" width="7.140625" style="47" customWidth="1"/>
    <col min="2" max="2" width="39.42578125" style="1" customWidth="1"/>
    <col min="3" max="3" width="8.28515625" style="1" customWidth="1"/>
    <col min="4" max="4" width="9.7109375" style="1" customWidth="1"/>
    <col min="5" max="5" width="12.42578125" style="1" customWidth="1"/>
    <col min="6" max="6" width="13.285156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9.7109375" style="1" customWidth="1"/>
    <col min="261" max="261" width="12.42578125" style="1" customWidth="1"/>
    <col min="262" max="262" width="13.285156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9.7109375" style="1" customWidth="1"/>
    <col min="517" max="517" width="12.42578125" style="1" customWidth="1"/>
    <col min="518" max="518" width="13.285156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9.7109375" style="1" customWidth="1"/>
    <col min="773" max="773" width="12.42578125" style="1" customWidth="1"/>
    <col min="774" max="774" width="13.285156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9.7109375" style="1" customWidth="1"/>
    <col min="1029" max="1029" width="12.42578125" style="1" customWidth="1"/>
    <col min="1030" max="1030" width="13.285156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9.7109375" style="1" customWidth="1"/>
    <col min="1285" max="1285" width="12.42578125" style="1" customWidth="1"/>
    <col min="1286" max="1286" width="13.285156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9.7109375" style="1" customWidth="1"/>
    <col min="1541" max="1541" width="12.42578125" style="1" customWidth="1"/>
    <col min="1542" max="1542" width="13.285156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9.7109375" style="1" customWidth="1"/>
    <col min="1797" max="1797" width="12.42578125" style="1" customWidth="1"/>
    <col min="1798" max="1798" width="13.285156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9.7109375" style="1" customWidth="1"/>
    <col min="2053" max="2053" width="12.42578125" style="1" customWidth="1"/>
    <col min="2054" max="2054" width="13.285156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9.7109375" style="1" customWidth="1"/>
    <col min="2309" max="2309" width="12.42578125" style="1" customWidth="1"/>
    <col min="2310" max="2310" width="13.285156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9.7109375" style="1" customWidth="1"/>
    <col min="2565" max="2565" width="12.42578125" style="1" customWidth="1"/>
    <col min="2566" max="2566" width="13.285156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9.7109375" style="1" customWidth="1"/>
    <col min="2821" max="2821" width="12.42578125" style="1" customWidth="1"/>
    <col min="2822" max="2822" width="13.285156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9.7109375" style="1" customWidth="1"/>
    <col min="3077" max="3077" width="12.42578125" style="1" customWidth="1"/>
    <col min="3078" max="3078" width="13.285156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9.7109375" style="1" customWidth="1"/>
    <col min="3333" max="3333" width="12.42578125" style="1" customWidth="1"/>
    <col min="3334" max="3334" width="13.285156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9.7109375" style="1" customWidth="1"/>
    <col min="3589" max="3589" width="12.42578125" style="1" customWidth="1"/>
    <col min="3590" max="3590" width="13.285156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9.7109375" style="1" customWidth="1"/>
    <col min="3845" max="3845" width="12.42578125" style="1" customWidth="1"/>
    <col min="3846" max="3846" width="13.285156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9.7109375" style="1" customWidth="1"/>
    <col min="4101" max="4101" width="12.42578125" style="1" customWidth="1"/>
    <col min="4102" max="4102" width="13.285156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9.7109375" style="1" customWidth="1"/>
    <col min="4357" max="4357" width="12.42578125" style="1" customWidth="1"/>
    <col min="4358" max="4358" width="13.285156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9.7109375" style="1" customWidth="1"/>
    <col min="4613" max="4613" width="12.42578125" style="1" customWidth="1"/>
    <col min="4614" max="4614" width="13.285156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9.7109375" style="1" customWidth="1"/>
    <col min="4869" max="4869" width="12.42578125" style="1" customWidth="1"/>
    <col min="4870" max="4870" width="13.285156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9.7109375" style="1" customWidth="1"/>
    <col min="5125" max="5125" width="12.42578125" style="1" customWidth="1"/>
    <col min="5126" max="5126" width="13.285156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9.7109375" style="1" customWidth="1"/>
    <col min="5381" max="5381" width="12.42578125" style="1" customWidth="1"/>
    <col min="5382" max="5382" width="13.285156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9.7109375" style="1" customWidth="1"/>
    <col min="5637" max="5637" width="12.42578125" style="1" customWidth="1"/>
    <col min="5638" max="5638" width="13.285156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9.7109375" style="1" customWidth="1"/>
    <col min="5893" max="5893" width="12.42578125" style="1" customWidth="1"/>
    <col min="5894" max="5894" width="13.285156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9.7109375" style="1" customWidth="1"/>
    <col min="6149" max="6149" width="12.42578125" style="1" customWidth="1"/>
    <col min="6150" max="6150" width="13.285156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9.7109375" style="1" customWidth="1"/>
    <col min="6405" max="6405" width="12.42578125" style="1" customWidth="1"/>
    <col min="6406" max="6406" width="13.285156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9.7109375" style="1" customWidth="1"/>
    <col min="6661" max="6661" width="12.42578125" style="1" customWidth="1"/>
    <col min="6662" max="6662" width="13.285156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9.7109375" style="1" customWidth="1"/>
    <col min="6917" max="6917" width="12.42578125" style="1" customWidth="1"/>
    <col min="6918" max="6918" width="13.285156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9.7109375" style="1" customWidth="1"/>
    <col min="7173" max="7173" width="12.42578125" style="1" customWidth="1"/>
    <col min="7174" max="7174" width="13.285156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9.7109375" style="1" customWidth="1"/>
    <col min="7429" max="7429" width="12.42578125" style="1" customWidth="1"/>
    <col min="7430" max="7430" width="13.285156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9.7109375" style="1" customWidth="1"/>
    <col min="7685" max="7685" width="12.42578125" style="1" customWidth="1"/>
    <col min="7686" max="7686" width="13.285156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9.7109375" style="1" customWidth="1"/>
    <col min="7941" max="7941" width="12.42578125" style="1" customWidth="1"/>
    <col min="7942" max="7942" width="13.285156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9.7109375" style="1" customWidth="1"/>
    <col min="8197" max="8197" width="12.42578125" style="1" customWidth="1"/>
    <col min="8198" max="8198" width="13.285156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9.7109375" style="1" customWidth="1"/>
    <col min="8453" max="8453" width="12.42578125" style="1" customWidth="1"/>
    <col min="8454" max="8454" width="13.285156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9.7109375" style="1" customWidth="1"/>
    <col min="8709" max="8709" width="12.42578125" style="1" customWidth="1"/>
    <col min="8710" max="8710" width="13.285156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9.7109375" style="1" customWidth="1"/>
    <col min="8965" max="8965" width="12.42578125" style="1" customWidth="1"/>
    <col min="8966" max="8966" width="13.285156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9.7109375" style="1" customWidth="1"/>
    <col min="9221" max="9221" width="12.42578125" style="1" customWidth="1"/>
    <col min="9222" max="9222" width="13.285156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9.7109375" style="1" customWidth="1"/>
    <col min="9477" max="9477" width="12.42578125" style="1" customWidth="1"/>
    <col min="9478" max="9478" width="13.285156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9.7109375" style="1" customWidth="1"/>
    <col min="9733" max="9733" width="12.42578125" style="1" customWidth="1"/>
    <col min="9734" max="9734" width="13.285156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9.7109375" style="1" customWidth="1"/>
    <col min="9989" max="9989" width="12.42578125" style="1" customWidth="1"/>
    <col min="9990" max="9990" width="13.285156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9.7109375" style="1" customWidth="1"/>
    <col min="10245" max="10245" width="12.42578125" style="1" customWidth="1"/>
    <col min="10246" max="10246" width="13.285156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9.7109375" style="1" customWidth="1"/>
    <col min="10501" max="10501" width="12.42578125" style="1" customWidth="1"/>
    <col min="10502" max="10502" width="13.285156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9.7109375" style="1" customWidth="1"/>
    <col min="10757" max="10757" width="12.42578125" style="1" customWidth="1"/>
    <col min="10758" max="10758" width="13.285156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9.7109375" style="1" customWidth="1"/>
    <col min="11013" max="11013" width="12.42578125" style="1" customWidth="1"/>
    <col min="11014" max="11014" width="13.285156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9.7109375" style="1" customWidth="1"/>
    <col min="11269" max="11269" width="12.42578125" style="1" customWidth="1"/>
    <col min="11270" max="11270" width="13.285156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9.7109375" style="1" customWidth="1"/>
    <col min="11525" max="11525" width="12.42578125" style="1" customWidth="1"/>
    <col min="11526" max="11526" width="13.285156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9.7109375" style="1" customWidth="1"/>
    <col min="11781" max="11781" width="12.42578125" style="1" customWidth="1"/>
    <col min="11782" max="11782" width="13.285156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9.7109375" style="1" customWidth="1"/>
    <col min="12037" max="12037" width="12.42578125" style="1" customWidth="1"/>
    <col min="12038" max="12038" width="13.285156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9.7109375" style="1" customWidth="1"/>
    <col min="12293" max="12293" width="12.42578125" style="1" customWidth="1"/>
    <col min="12294" max="12294" width="13.285156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9.7109375" style="1" customWidth="1"/>
    <col min="12549" max="12549" width="12.42578125" style="1" customWidth="1"/>
    <col min="12550" max="12550" width="13.285156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9.7109375" style="1" customWidth="1"/>
    <col min="12805" max="12805" width="12.42578125" style="1" customWidth="1"/>
    <col min="12806" max="12806" width="13.285156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9.7109375" style="1" customWidth="1"/>
    <col min="13061" max="13061" width="12.42578125" style="1" customWidth="1"/>
    <col min="13062" max="13062" width="13.285156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9.7109375" style="1" customWidth="1"/>
    <col min="13317" max="13317" width="12.42578125" style="1" customWidth="1"/>
    <col min="13318" max="13318" width="13.285156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9.7109375" style="1" customWidth="1"/>
    <col min="13573" max="13573" width="12.42578125" style="1" customWidth="1"/>
    <col min="13574" max="13574" width="13.285156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9.7109375" style="1" customWidth="1"/>
    <col min="13829" max="13829" width="12.42578125" style="1" customWidth="1"/>
    <col min="13830" max="13830" width="13.285156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9.7109375" style="1" customWidth="1"/>
    <col min="14085" max="14085" width="12.42578125" style="1" customWidth="1"/>
    <col min="14086" max="14086" width="13.285156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9.7109375" style="1" customWidth="1"/>
    <col min="14341" max="14341" width="12.42578125" style="1" customWidth="1"/>
    <col min="14342" max="14342" width="13.285156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9.7109375" style="1" customWidth="1"/>
    <col min="14597" max="14597" width="12.42578125" style="1" customWidth="1"/>
    <col min="14598" max="14598" width="13.285156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9.7109375" style="1" customWidth="1"/>
    <col min="14853" max="14853" width="12.42578125" style="1" customWidth="1"/>
    <col min="14854" max="14854" width="13.285156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9.7109375" style="1" customWidth="1"/>
    <col min="15109" max="15109" width="12.42578125" style="1" customWidth="1"/>
    <col min="15110" max="15110" width="13.285156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9.7109375" style="1" customWidth="1"/>
    <col min="15365" max="15365" width="12.42578125" style="1" customWidth="1"/>
    <col min="15366" max="15366" width="13.285156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9.7109375" style="1" customWidth="1"/>
    <col min="15621" max="15621" width="12.42578125" style="1" customWidth="1"/>
    <col min="15622" max="15622" width="13.285156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9.7109375" style="1" customWidth="1"/>
    <col min="15877" max="15877" width="12.42578125" style="1" customWidth="1"/>
    <col min="15878" max="15878" width="13.285156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9.7109375" style="1" customWidth="1"/>
    <col min="16133" max="16133" width="12.42578125" style="1" customWidth="1"/>
    <col min="16134" max="16134" width="13.28515625" style="1" customWidth="1"/>
    <col min="16135" max="16139" width="9.140625" style="1"/>
    <col min="16140" max="16140" width="7.140625" style="1" customWidth="1"/>
    <col min="16141" max="16384" width="9.140625" style="1"/>
  </cols>
  <sheetData>
    <row r="1" spans="1:10" s="135" customFormat="1" ht="18.75" thickBot="1" x14ac:dyDescent="0.3">
      <c r="A1" s="132" t="s">
        <v>137</v>
      </c>
      <c r="B1" s="133" t="s">
        <v>41</v>
      </c>
      <c r="C1" s="134"/>
      <c r="D1" s="134"/>
      <c r="E1" s="134"/>
      <c r="F1" s="134"/>
    </row>
    <row r="2" spans="1:10" ht="17.25" thickTop="1" x14ac:dyDescent="0.3"/>
    <row r="5" spans="1:10" x14ac:dyDescent="0.3">
      <c r="A5" s="63" t="s">
        <v>138</v>
      </c>
      <c r="B5" s="24" t="s">
        <v>139</v>
      </c>
    </row>
    <row r="6" spans="1:10" x14ac:dyDescent="0.3">
      <c r="A6" s="63"/>
      <c r="B6" s="24"/>
    </row>
    <row r="7" spans="1:10" s="75" customFormat="1" ht="15" x14ac:dyDescent="0.25">
      <c r="A7" s="89" t="s">
        <v>140</v>
      </c>
      <c r="B7" s="90"/>
      <c r="C7" s="91"/>
      <c r="D7" s="92"/>
      <c r="E7" s="91"/>
      <c r="F7" s="93"/>
    </row>
    <row r="8" spans="1:10" s="136" customFormat="1" ht="16.5" customHeight="1" x14ac:dyDescent="0.25">
      <c r="A8" s="362" t="s">
        <v>141</v>
      </c>
      <c r="B8" s="363"/>
      <c r="C8" s="363"/>
      <c r="D8" s="363"/>
      <c r="E8" s="363"/>
      <c r="F8" s="364"/>
    </row>
    <row r="9" spans="1:10" s="136" customFormat="1" ht="12.75" customHeight="1" x14ac:dyDescent="0.2">
      <c r="A9" s="392" t="s">
        <v>142</v>
      </c>
      <c r="B9" s="393"/>
      <c r="C9" s="393"/>
      <c r="D9" s="393"/>
      <c r="E9" s="393"/>
      <c r="F9" s="394"/>
    </row>
    <row r="10" spans="1:10" s="136" customFormat="1" ht="15" customHeight="1" x14ac:dyDescent="0.2">
      <c r="A10" s="392" t="s">
        <v>143</v>
      </c>
      <c r="B10" s="393"/>
      <c r="C10" s="393"/>
      <c r="D10" s="393"/>
      <c r="E10" s="393"/>
      <c r="F10" s="394"/>
    </row>
    <row r="11" spans="1:10" s="136" customFormat="1" ht="27" customHeight="1" x14ac:dyDescent="0.2">
      <c r="A11" s="392" t="s">
        <v>144</v>
      </c>
      <c r="B11" s="393"/>
      <c r="C11" s="393"/>
      <c r="D11" s="393"/>
      <c r="E11" s="393"/>
      <c r="F11" s="394"/>
    </row>
    <row r="12" spans="1:10" s="136" customFormat="1" ht="13.5" x14ac:dyDescent="0.2">
      <c r="A12" s="392" t="s">
        <v>145</v>
      </c>
      <c r="B12" s="393"/>
      <c r="C12" s="393"/>
      <c r="D12" s="393"/>
      <c r="E12" s="393"/>
      <c r="F12" s="394"/>
    </row>
    <row r="13" spans="1:10" s="136" customFormat="1" ht="15.75" customHeight="1" x14ac:dyDescent="0.2">
      <c r="A13" s="395" t="s">
        <v>146</v>
      </c>
      <c r="B13" s="396"/>
      <c r="C13" s="396"/>
      <c r="D13" s="396"/>
      <c r="E13" s="396"/>
      <c r="F13" s="397"/>
    </row>
    <row r="14" spans="1:10" s="75" customFormat="1" ht="15" x14ac:dyDescent="0.25">
      <c r="A14" s="137" t="s">
        <v>147</v>
      </c>
      <c r="B14" s="138"/>
      <c r="C14" s="139"/>
      <c r="D14" s="140"/>
      <c r="E14" s="139"/>
      <c r="F14" s="141"/>
    </row>
    <row r="15" spans="1:10" s="143" customFormat="1" ht="14.25" customHeight="1" x14ac:dyDescent="0.25">
      <c r="A15" s="362" t="s">
        <v>148</v>
      </c>
      <c r="B15" s="363"/>
      <c r="C15" s="363"/>
      <c r="D15" s="363"/>
      <c r="E15" s="363"/>
      <c r="F15" s="364"/>
      <c r="G15" s="142"/>
      <c r="H15" s="142"/>
      <c r="I15" s="142"/>
      <c r="J15" s="142"/>
    </row>
    <row r="16" spans="1:10" s="143" customFormat="1" ht="39" customHeight="1" x14ac:dyDescent="0.25">
      <c r="A16" s="365" t="s">
        <v>149</v>
      </c>
      <c r="B16" s="366"/>
      <c r="C16" s="366"/>
      <c r="D16" s="366"/>
      <c r="E16" s="366"/>
      <c r="F16" s="367"/>
      <c r="G16" s="142"/>
      <c r="H16" s="142"/>
      <c r="I16" s="142"/>
      <c r="J16" s="142"/>
    </row>
    <row r="17" spans="1:12" s="143" customFormat="1" ht="27.75" customHeight="1" x14ac:dyDescent="0.25">
      <c r="A17" s="365" t="s">
        <v>150</v>
      </c>
      <c r="B17" s="398"/>
      <c r="C17" s="398"/>
      <c r="D17" s="398"/>
      <c r="E17" s="398"/>
      <c r="F17" s="399"/>
      <c r="G17" s="142"/>
      <c r="H17" s="142"/>
      <c r="I17" s="142"/>
      <c r="J17" s="142"/>
    </row>
    <row r="18" spans="1:12" s="124" customFormat="1" ht="15" customHeight="1" x14ac:dyDescent="0.25">
      <c r="A18" s="365" t="s">
        <v>151</v>
      </c>
      <c r="B18" s="400"/>
      <c r="C18" s="400"/>
      <c r="D18" s="400"/>
      <c r="E18" s="400"/>
      <c r="F18" s="401"/>
      <c r="G18" s="144"/>
      <c r="H18" s="144"/>
      <c r="I18" s="144"/>
      <c r="J18" s="144"/>
    </row>
    <row r="19" spans="1:12" s="143" customFormat="1" ht="13.5" x14ac:dyDescent="0.25">
      <c r="A19" s="371" t="s">
        <v>152</v>
      </c>
      <c r="B19" s="402"/>
      <c r="C19" s="402"/>
      <c r="D19" s="402"/>
      <c r="E19" s="402"/>
      <c r="F19" s="403"/>
      <c r="G19" s="142"/>
      <c r="H19" s="142"/>
      <c r="I19" s="142"/>
      <c r="J19" s="142"/>
    </row>
    <row r="20" spans="1:12" x14ac:dyDescent="0.3">
      <c r="A20" s="63"/>
      <c r="B20" s="24"/>
    </row>
    <row r="21" spans="1:12" x14ac:dyDescent="0.3">
      <c r="A21" s="63"/>
      <c r="B21" s="24"/>
    </row>
    <row r="23" spans="1:12" s="24" customFormat="1" ht="17.25" thickBot="1" x14ac:dyDescent="0.35">
      <c r="A23" s="64"/>
      <c r="B23" s="65" t="s">
        <v>52</v>
      </c>
      <c r="C23" s="81" t="s">
        <v>73</v>
      </c>
      <c r="D23" s="81" t="s">
        <v>53</v>
      </c>
      <c r="E23" s="81" t="s">
        <v>54</v>
      </c>
      <c r="F23" s="81" t="s">
        <v>55</v>
      </c>
    </row>
    <row r="24" spans="1:12" s="24" customFormat="1" ht="17.25" thickTop="1" x14ac:dyDescent="0.3">
      <c r="A24" s="122"/>
      <c r="B24" s="103"/>
      <c r="C24" s="123"/>
      <c r="D24" s="123"/>
      <c r="E24" s="123"/>
      <c r="F24" s="123"/>
    </row>
    <row r="25" spans="1:12" s="24" customFormat="1" x14ac:dyDescent="0.3">
      <c r="A25" s="189"/>
      <c r="B25" s="221" t="s">
        <v>195</v>
      </c>
      <c r="C25" s="189"/>
      <c r="D25" s="205"/>
      <c r="E25" s="206"/>
      <c r="F25" s="206"/>
      <c r="G25" s="122"/>
      <c r="H25" s="103"/>
      <c r="I25" s="123"/>
      <c r="J25" s="123"/>
      <c r="K25" s="123"/>
      <c r="L25" s="123"/>
    </row>
    <row r="26" spans="1:12" s="24" customFormat="1" x14ac:dyDescent="0.3">
      <c r="A26" s="189"/>
      <c r="B26" s="221" t="s">
        <v>300</v>
      </c>
      <c r="C26" s="189"/>
      <c r="D26" s="189"/>
      <c r="E26" s="206"/>
      <c r="F26" s="206"/>
      <c r="G26" s="161"/>
      <c r="H26" s="41"/>
      <c r="I26" s="41"/>
      <c r="J26" s="41"/>
      <c r="K26" s="41"/>
      <c r="L26" s="41"/>
    </row>
    <row r="27" spans="1:12" s="24" customFormat="1" x14ac:dyDescent="0.3">
      <c r="A27" s="189"/>
      <c r="B27" s="221" t="s">
        <v>301</v>
      </c>
      <c r="C27" s="189"/>
      <c r="D27" s="189"/>
      <c r="E27" s="206"/>
      <c r="F27" s="206"/>
      <c r="G27" s="69"/>
      <c r="H27" s="69"/>
      <c r="I27" s="69"/>
      <c r="J27" s="69"/>
      <c r="K27" s="69"/>
      <c r="L27" s="69"/>
    </row>
    <row r="28" spans="1:12" s="24" customFormat="1" x14ac:dyDescent="0.3">
      <c r="A28" s="189"/>
      <c r="B28" s="204"/>
      <c r="C28" s="189"/>
      <c r="D28" s="205"/>
      <c r="E28" s="206"/>
      <c r="F28" s="206"/>
    </row>
    <row r="29" spans="1:12" s="24" customFormat="1" ht="120.75" x14ac:dyDescent="0.3">
      <c r="A29" s="213" t="s">
        <v>199</v>
      </c>
      <c r="B29" s="203" t="s">
        <v>405</v>
      </c>
      <c r="C29" s="189"/>
      <c r="D29" s="189"/>
      <c r="E29" s="189"/>
      <c r="F29" s="189"/>
      <c r="G29" s="68"/>
      <c r="H29" s="68"/>
      <c r="I29" s="68"/>
      <c r="J29" s="68"/>
      <c r="K29" s="68"/>
      <c r="L29" s="68"/>
    </row>
    <row r="30" spans="1:12" s="24" customFormat="1" x14ac:dyDescent="0.3">
      <c r="A30" s="204"/>
      <c r="B30" s="204"/>
      <c r="C30" s="189"/>
      <c r="D30" s="189"/>
      <c r="E30" s="189"/>
      <c r="F30" s="189"/>
      <c r="G30" s="69"/>
      <c r="H30" s="68"/>
      <c r="I30" s="68"/>
      <c r="J30" s="68"/>
      <c r="K30" s="68"/>
      <c r="L30" s="68"/>
    </row>
    <row r="31" spans="1:12" s="24" customFormat="1" x14ac:dyDescent="0.3">
      <c r="A31" s="204"/>
      <c r="B31" s="204"/>
      <c r="C31" s="189"/>
      <c r="D31" s="189"/>
      <c r="E31" s="189"/>
      <c r="F31" s="189"/>
      <c r="G31" s="47"/>
      <c r="H31" s="1"/>
      <c r="I31" s="1"/>
      <c r="J31" s="1"/>
      <c r="K31" s="1"/>
      <c r="L31" s="1"/>
    </row>
    <row r="32" spans="1:12" s="24" customFormat="1" x14ac:dyDescent="0.3">
      <c r="A32" s="189"/>
      <c r="B32" s="204"/>
      <c r="C32" s="189" t="s">
        <v>56</v>
      </c>
      <c r="D32" s="208">
        <v>200</v>
      </c>
      <c r="E32" s="206">
        <v>0</v>
      </c>
      <c r="F32" s="206">
        <f>D32*E32</f>
        <v>0</v>
      </c>
      <c r="G32" s="47"/>
      <c r="H32" s="1"/>
      <c r="I32" s="1"/>
      <c r="J32" s="1"/>
      <c r="K32" s="1"/>
      <c r="L32" s="1"/>
    </row>
    <row r="33" spans="1:12" s="24" customFormat="1" x14ac:dyDescent="0.3">
      <c r="A33" s="189"/>
      <c r="B33" s="189"/>
      <c r="C33" s="189"/>
      <c r="D33" s="189"/>
      <c r="E33" s="189"/>
      <c r="F33" s="189"/>
      <c r="G33" s="47"/>
      <c r="H33" s="1"/>
      <c r="I33" s="1"/>
      <c r="J33" s="1"/>
      <c r="K33" s="1"/>
      <c r="L33" s="1"/>
    </row>
    <row r="34" spans="1:12" s="24" customFormat="1" ht="60.75" x14ac:dyDescent="0.3">
      <c r="A34" s="213" t="s">
        <v>201</v>
      </c>
      <c r="B34" s="203" t="s">
        <v>302</v>
      </c>
      <c r="C34" s="189"/>
      <c r="D34" s="189"/>
      <c r="E34" s="189"/>
      <c r="F34" s="189"/>
      <c r="G34" s="47"/>
      <c r="H34" s="1"/>
      <c r="I34" s="1"/>
      <c r="J34" s="1"/>
      <c r="K34" s="1"/>
      <c r="L34" s="1"/>
    </row>
    <row r="35" spans="1:12" s="24" customFormat="1" x14ac:dyDescent="0.3">
      <c r="A35" s="204"/>
      <c r="B35" s="204"/>
      <c r="C35" s="189"/>
      <c r="D35" s="189"/>
      <c r="E35" s="189"/>
      <c r="F35" s="189"/>
      <c r="G35" s="47"/>
      <c r="H35" s="1"/>
      <c r="I35" s="1"/>
      <c r="J35" s="1"/>
      <c r="K35" s="1"/>
      <c r="L35" s="1"/>
    </row>
    <row r="36" spans="1:12" s="103" customFormat="1" x14ac:dyDescent="0.3">
      <c r="A36" s="204"/>
      <c r="B36" s="204"/>
      <c r="C36" s="189"/>
      <c r="D36" s="189"/>
      <c r="E36" s="189"/>
      <c r="F36" s="189"/>
      <c r="G36" s="47"/>
      <c r="H36" s="1"/>
      <c r="I36" s="1"/>
      <c r="J36" s="1"/>
      <c r="K36" s="1"/>
      <c r="L36" s="1"/>
    </row>
    <row r="37" spans="1:12" s="103" customFormat="1" x14ac:dyDescent="0.3">
      <c r="A37" s="189"/>
      <c r="B37" s="204"/>
      <c r="C37" s="189" t="s">
        <v>194</v>
      </c>
      <c r="D37" s="208">
        <v>42</v>
      </c>
      <c r="E37" s="206">
        <v>0</v>
      </c>
      <c r="F37" s="206">
        <f>D37*E37</f>
        <v>0</v>
      </c>
      <c r="G37" s="47"/>
      <c r="H37" s="1"/>
      <c r="I37" s="1"/>
      <c r="J37" s="1"/>
      <c r="K37" s="1"/>
      <c r="L37" s="1"/>
    </row>
    <row r="38" spans="1:12" s="69" customFormat="1" x14ac:dyDescent="0.3">
      <c r="A38" s="204"/>
      <c r="B38" s="204"/>
      <c r="C38" s="189"/>
      <c r="D38" s="205"/>
      <c r="E38" s="206"/>
      <c r="F38" s="206"/>
      <c r="G38" s="47"/>
      <c r="H38" s="1"/>
      <c r="I38" s="1"/>
      <c r="J38" s="1"/>
      <c r="K38" s="1"/>
      <c r="L38" s="1"/>
    </row>
    <row r="39" spans="1:12" s="69" customFormat="1" ht="45.75" x14ac:dyDescent="0.3">
      <c r="A39" s="213" t="s">
        <v>203</v>
      </c>
      <c r="B39" s="203" t="s">
        <v>303</v>
      </c>
      <c r="C39" s="189"/>
      <c r="D39" s="189"/>
      <c r="E39" s="189"/>
      <c r="F39" s="189"/>
      <c r="G39" s="47"/>
      <c r="H39" s="1"/>
      <c r="I39" s="1"/>
      <c r="J39" s="1"/>
      <c r="K39" s="1"/>
      <c r="L39" s="1"/>
    </row>
    <row r="40" spans="1:12" s="24" customFormat="1" x14ac:dyDescent="0.3">
      <c r="A40" s="204"/>
      <c r="B40" s="204"/>
      <c r="C40" s="189"/>
      <c r="D40" s="189"/>
      <c r="E40" s="189"/>
      <c r="F40" s="189"/>
      <c r="G40" s="47"/>
      <c r="H40" s="1"/>
      <c r="I40" s="1"/>
      <c r="J40" s="1"/>
      <c r="K40" s="1"/>
      <c r="L40" s="1"/>
    </row>
    <row r="41" spans="1:12" s="68" customFormat="1" x14ac:dyDescent="0.3">
      <c r="A41" s="204"/>
      <c r="B41" s="204"/>
      <c r="C41" s="189"/>
      <c r="D41" s="189"/>
      <c r="E41" s="189"/>
      <c r="F41" s="189"/>
      <c r="G41" s="47"/>
      <c r="H41" s="1"/>
      <c r="I41" s="1"/>
      <c r="J41" s="1"/>
      <c r="K41" s="1"/>
      <c r="L41" s="1"/>
    </row>
    <row r="42" spans="1:12" s="68" customFormat="1" x14ac:dyDescent="0.3">
      <c r="A42" s="189"/>
      <c r="B42" s="204"/>
      <c r="C42" s="189" t="s">
        <v>194</v>
      </c>
      <c r="D42" s="208">
        <v>8.5</v>
      </c>
      <c r="E42" s="206">
        <v>0</v>
      </c>
      <c r="F42" s="206">
        <f>D42*E42</f>
        <v>0</v>
      </c>
      <c r="G42" s="47"/>
      <c r="H42" s="1"/>
      <c r="I42" s="1"/>
      <c r="J42" s="1"/>
      <c r="K42" s="1"/>
      <c r="L42" s="1"/>
    </row>
    <row r="43" spans="1:12" x14ac:dyDescent="0.3">
      <c r="A43" s="189"/>
      <c r="B43" s="204"/>
      <c r="C43" s="189"/>
      <c r="D43" s="208"/>
      <c r="E43" s="206"/>
      <c r="F43" s="206"/>
      <c r="G43" s="47"/>
    </row>
    <row r="44" spans="1:12" ht="60.75" x14ac:dyDescent="0.3">
      <c r="A44" s="213" t="s">
        <v>205</v>
      </c>
      <c r="B44" s="203" t="s">
        <v>304</v>
      </c>
      <c r="C44" s="189"/>
      <c r="D44" s="189"/>
      <c r="E44" s="189"/>
      <c r="F44" s="189"/>
      <c r="G44" s="47"/>
    </row>
    <row r="45" spans="1:12" x14ac:dyDescent="0.3">
      <c r="A45" s="204"/>
      <c r="B45" s="204"/>
      <c r="C45" s="189"/>
      <c r="D45" s="189"/>
      <c r="E45" s="189"/>
      <c r="F45" s="189"/>
      <c r="G45" s="47"/>
    </row>
    <row r="46" spans="1:12" x14ac:dyDescent="0.3">
      <c r="A46" s="204"/>
      <c r="B46" s="204"/>
      <c r="C46" s="189"/>
      <c r="D46" s="189"/>
      <c r="E46" s="189"/>
      <c r="F46" s="189"/>
      <c r="G46" s="47"/>
    </row>
    <row r="47" spans="1:12" x14ac:dyDescent="0.3">
      <c r="A47" s="189"/>
      <c r="B47" s="204"/>
      <c r="C47" s="189" t="s">
        <v>194</v>
      </c>
      <c r="D47" s="208">
        <v>24</v>
      </c>
      <c r="E47" s="206">
        <v>0</v>
      </c>
      <c r="F47" s="206">
        <f>D47*E47</f>
        <v>0</v>
      </c>
      <c r="G47" s="47"/>
    </row>
    <row r="48" spans="1:12" x14ac:dyDescent="0.3">
      <c r="A48" s="189"/>
      <c r="B48" s="204"/>
      <c r="C48" s="189"/>
      <c r="D48" s="208"/>
      <c r="E48" s="206"/>
      <c r="F48" s="206"/>
      <c r="G48" s="47"/>
    </row>
    <row r="49" spans="1:7" ht="45.75" x14ac:dyDescent="0.3">
      <c r="A49" s="213" t="s">
        <v>211</v>
      </c>
      <c r="B49" s="203" t="s">
        <v>305</v>
      </c>
      <c r="C49" s="189"/>
      <c r="D49" s="189"/>
      <c r="E49" s="189"/>
      <c r="F49" s="189"/>
      <c r="G49" s="47"/>
    </row>
    <row r="50" spans="1:7" x14ac:dyDescent="0.3">
      <c r="A50" s="204"/>
      <c r="B50" s="204"/>
      <c r="C50" s="189"/>
      <c r="D50" s="189"/>
      <c r="E50" s="189"/>
      <c r="F50" s="189"/>
      <c r="G50" s="47"/>
    </row>
    <row r="51" spans="1:7" x14ac:dyDescent="0.3">
      <c r="A51" s="204"/>
      <c r="B51" s="204"/>
      <c r="C51" s="189"/>
      <c r="D51" s="189"/>
      <c r="E51" s="189"/>
      <c r="F51" s="189"/>
      <c r="G51" s="47"/>
    </row>
    <row r="52" spans="1:7" x14ac:dyDescent="0.3">
      <c r="A52" s="189"/>
      <c r="B52" s="204"/>
      <c r="C52" s="189" t="s">
        <v>194</v>
      </c>
      <c r="D52" s="208">
        <v>17</v>
      </c>
      <c r="E52" s="206">
        <v>0</v>
      </c>
      <c r="F52" s="206">
        <f>D52*E52</f>
        <v>0</v>
      </c>
      <c r="G52" s="47"/>
    </row>
    <row r="53" spans="1:7" x14ac:dyDescent="0.3">
      <c r="A53" s="189"/>
      <c r="B53" s="204"/>
      <c r="C53" s="189"/>
      <c r="D53" s="208"/>
      <c r="E53" s="206"/>
      <c r="F53" s="206"/>
      <c r="G53" s="47"/>
    </row>
    <row r="54" spans="1:7" ht="45.75" x14ac:dyDescent="0.3">
      <c r="A54" s="213" t="s">
        <v>212</v>
      </c>
      <c r="B54" s="203" t="s">
        <v>306</v>
      </c>
      <c r="C54" s="189"/>
      <c r="D54" s="189"/>
      <c r="E54" s="189"/>
      <c r="F54" s="189"/>
      <c r="G54" s="47"/>
    </row>
    <row r="55" spans="1:7" x14ac:dyDescent="0.3">
      <c r="A55" s="204"/>
      <c r="B55" s="204"/>
      <c r="C55" s="189"/>
      <c r="D55" s="189"/>
      <c r="E55" s="189"/>
      <c r="F55" s="189"/>
      <c r="G55" s="47"/>
    </row>
    <row r="56" spans="1:7" x14ac:dyDescent="0.3">
      <c r="A56" s="204"/>
      <c r="B56" s="204"/>
      <c r="C56" s="189"/>
      <c r="D56" s="189"/>
      <c r="E56" s="189"/>
      <c r="F56" s="189"/>
      <c r="G56" s="47"/>
    </row>
    <row r="57" spans="1:7" x14ac:dyDescent="0.3">
      <c r="A57" s="189"/>
      <c r="B57" s="204"/>
      <c r="C57" s="189" t="s">
        <v>194</v>
      </c>
      <c r="D57" s="208">
        <v>17</v>
      </c>
      <c r="E57" s="206">
        <v>0</v>
      </c>
      <c r="F57" s="206">
        <f>D57*E57</f>
        <v>0</v>
      </c>
      <c r="G57" s="47"/>
    </row>
    <row r="58" spans="1:7" ht="60.75" x14ac:dyDescent="0.3">
      <c r="A58" s="213" t="s">
        <v>214</v>
      </c>
      <c r="B58" s="203" t="s">
        <v>307</v>
      </c>
      <c r="C58" s="189"/>
      <c r="D58" s="189"/>
      <c r="E58" s="189"/>
      <c r="F58" s="189"/>
      <c r="G58" s="47"/>
    </row>
    <row r="59" spans="1:7" x14ac:dyDescent="0.3">
      <c r="A59" s="204"/>
      <c r="B59" s="204"/>
      <c r="C59" s="189"/>
      <c r="D59" s="189"/>
      <c r="E59" s="189"/>
      <c r="F59" s="189"/>
      <c r="G59" s="47"/>
    </row>
    <row r="60" spans="1:7" x14ac:dyDescent="0.3">
      <c r="A60" s="189" t="s">
        <v>216</v>
      </c>
      <c r="B60" s="204" t="s">
        <v>308</v>
      </c>
      <c r="C60" s="189"/>
      <c r="D60" s="205"/>
      <c r="E60" s="206"/>
      <c r="F60" s="206"/>
      <c r="G60" s="47"/>
    </row>
    <row r="61" spans="1:7" x14ac:dyDescent="0.3">
      <c r="A61" s="189"/>
      <c r="B61" s="204" t="s">
        <v>309</v>
      </c>
      <c r="C61" s="189"/>
      <c r="D61" s="205"/>
      <c r="E61" s="206"/>
      <c r="F61" s="206"/>
      <c r="G61" s="47"/>
    </row>
    <row r="62" spans="1:7" x14ac:dyDescent="0.3">
      <c r="A62" s="189"/>
      <c r="B62" s="204"/>
      <c r="C62" s="189" t="s">
        <v>59</v>
      </c>
      <c r="D62" s="222">
        <v>2</v>
      </c>
      <c r="E62" s="206">
        <v>0</v>
      </c>
      <c r="F62" s="206">
        <f>D62*E62</f>
        <v>0</v>
      </c>
      <c r="G62" s="47"/>
    </row>
    <row r="63" spans="1:7" x14ac:dyDescent="0.3">
      <c r="A63" s="204"/>
      <c r="B63" s="204"/>
      <c r="C63" s="189"/>
      <c r="D63" s="189"/>
      <c r="E63" s="189"/>
      <c r="F63" s="189"/>
      <c r="G63" s="47"/>
    </row>
    <row r="64" spans="1:7" x14ac:dyDescent="0.3">
      <c r="A64" s="189"/>
      <c r="B64" s="204"/>
      <c r="C64" s="189" t="s">
        <v>194</v>
      </c>
      <c r="D64" s="208">
        <v>17</v>
      </c>
      <c r="E64" s="206">
        <v>0</v>
      </c>
      <c r="F64" s="206">
        <f>D64*E64</f>
        <v>0</v>
      </c>
      <c r="G64" s="47"/>
    </row>
    <row r="65" spans="1:13" ht="75.75" x14ac:dyDescent="0.3">
      <c r="A65" s="213" t="s">
        <v>236</v>
      </c>
      <c r="B65" s="203" t="s">
        <v>310</v>
      </c>
      <c r="C65" s="189"/>
      <c r="D65" s="189"/>
      <c r="E65" s="189"/>
      <c r="F65" s="189"/>
      <c r="G65" s="47"/>
    </row>
    <row r="66" spans="1:13" x14ac:dyDescent="0.3">
      <c r="A66" s="204"/>
      <c r="B66" s="204"/>
      <c r="C66" s="189"/>
      <c r="D66" s="189"/>
      <c r="E66" s="189"/>
      <c r="F66" s="189"/>
      <c r="G66" s="47"/>
    </row>
    <row r="67" spans="1:13" x14ac:dyDescent="0.3">
      <c r="A67" s="204"/>
      <c r="B67" s="204"/>
      <c r="C67" s="189"/>
      <c r="D67" s="189"/>
      <c r="E67" s="189"/>
      <c r="F67" s="189"/>
      <c r="G67" s="47"/>
    </row>
    <row r="68" spans="1:13" x14ac:dyDescent="0.3">
      <c r="A68" s="189"/>
      <c r="B68" s="204"/>
      <c r="C68" s="189" t="s">
        <v>194</v>
      </c>
      <c r="D68" s="208">
        <v>55</v>
      </c>
      <c r="E68" s="206">
        <v>0</v>
      </c>
      <c r="F68" s="206">
        <f>D68*E68</f>
        <v>0</v>
      </c>
      <c r="G68" s="47"/>
    </row>
    <row r="69" spans="1:13" ht="60.75" x14ac:dyDescent="0.3">
      <c r="A69" s="213" t="s">
        <v>241</v>
      </c>
      <c r="B69" s="203" t="s">
        <v>311</v>
      </c>
      <c r="C69" s="189"/>
      <c r="D69" s="189"/>
      <c r="E69" s="189"/>
      <c r="F69" s="189"/>
      <c r="G69" s="47"/>
    </row>
    <row r="70" spans="1:13" x14ac:dyDescent="0.3">
      <c r="A70" s="204"/>
      <c r="B70" s="204"/>
      <c r="C70" s="189"/>
      <c r="D70" s="189"/>
      <c r="E70" s="189"/>
      <c r="F70" s="189"/>
      <c r="G70" s="47"/>
    </row>
    <row r="71" spans="1:13" x14ac:dyDescent="0.3">
      <c r="A71" s="204"/>
      <c r="B71" s="204"/>
      <c r="C71" s="189"/>
      <c r="D71" s="189"/>
      <c r="E71" s="189"/>
      <c r="F71" s="189"/>
      <c r="G71" s="223"/>
      <c r="H71" s="223"/>
      <c r="I71" s="223"/>
      <c r="J71" s="223"/>
      <c r="K71" s="223"/>
      <c r="L71" s="223"/>
      <c r="M71" s="223"/>
    </row>
    <row r="72" spans="1:13" x14ac:dyDescent="0.3">
      <c r="A72" s="189"/>
      <c r="B72" s="204"/>
      <c r="C72" s="189" t="s">
        <v>194</v>
      </c>
      <c r="D72" s="208">
        <v>10</v>
      </c>
      <c r="E72" s="206">
        <v>0</v>
      </c>
      <c r="F72" s="206">
        <f>D72*E72</f>
        <v>0</v>
      </c>
      <c r="G72" s="223"/>
      <c r="H72" s="391"/>
      <c r="I72" s="391"/>
      <c r="J72" s="391"/>
      <c r="K72" s="391"/>
      <c r="L72" s="223"/>
      <c r="M72" s="223"/>
    </row>
    <row r="73" spans="1:13" ht="60.75" x14ac:dyDescent="0.3">
      <c r="A73" s="213" t="s">
        <v>244</v>
      </c>
      <c r="B73" s="203" t="s">
        <v>312</v>
      </c>
      <c r="C73" s="189"/>
      <c r="D73" s="189"/>
      <c r="E73" s="189"/>
      <c r="F73" s="189"/>
      <c r="G73" s="223"/>
      <c r="H73" s="223"/>
      <c r="I73" s="223"/>
      <c r="J73" s="223"/>
      <c r="K73" s="223"/>
      <c r="L73" s="223"/>
      <c r="M73" s="223"/>
    </row>
    <row r="74" spans="1:13" x14ac:dyDescent="0.3">
      <c r="A74" s="204"/>
      <c r="B74" s="204"/>
      <c r="C74" s="189"/>
      <c r="D74" s="189"/>
      <c r="E74" s="189"/>
      <c r="F74" s="189"/>
      <c r="G74" s="47"/>
    </row>
    <row r="75" spans="1:13" x14ac:dyDescent="0.3">
      <c r="A75" s="204"/>
      <c r="B75" s="204"/>
      <c r="C75" s="189"/>
      <c r="D75" s="189"/>
      <c r="E75" s="189"/>
      <c r="F75" s="189"/>
      <c r="G75" s="47"/>
    </row>
    <row r="76" spans="1:13" x14ac:dyDescent="0.3">
      <c r="A76" s="189"/>
      <c r="B76" s="204"/>
      <c r="C76" s="189" t="s">
        <v>194</v>
      </c>
      <c r="D76" s="208">
        <v>3</v>
      </c>
      <c r="E76" s="206">
        <v>0</v>
      </c>
      <c r="F76" s="206">
        <f>D76*E76</f>
        <v>0</v>
      </c>
      <c r="G76" s="47"/>
    </row>
    <row r="81" spans="1:6" ht="17.25" thickBot="1" x14ac:dyDescent="0.35">
      <c r="A81" s="162"/>
      <c r="B81" s="163"/>
      <c r="C81" s="151"/>
      <c r="D81" s="167"/>
      <c r="E81" s="153"/>
      <c r="F81" s="153"/>
    </row>
    <row r="82" spans="1:6" ht="17.25" thickBot="1" x14ac:dyDescent="0.35">
      <c r="A82" s="70"/>
      <c r="B82" s="71" t="s">
        <v>153</v>
      </c>
      <c r="C82" s="85"/>
      <c r="D82" s="86"/>
      <c r="E82" s="87"/>
      <c r="F82" s="87">
        <f>SUM(F27:F81)</f>
        <v>0</v>
      </c>
    </row>
    <row r="83" spans="1:6" ht="17.25" thickTop="1" x14ac:dyDescent="0.3">
      <c r="A83" s="128"/>
      <c r="B83" s="129"/>
      <c r="C83" s="62"/>
      <c r="D83" s="130"/>
      <c r="E83" s="131"/>
      <c r="F83" s="131"/>
    </row>
  </sheetData>
  <sheetProtection selectLockedCells="1" selectUnlockedCells="1"/>
  <mergeCells count="12">
    <mergeCell ref="H72:K72"/>
    <mergeCell ref="A8:F8"/>
    <mergeCell ref="A9:F9"/>
    <mergeCell ref="A10:F10"/>
    <mergeCell ref="A11:F11"/>
    <mergeCell ref="A12:F12"/>
    <mergeCell ref="A13:F13"/>
    <mergeCell ref="A15:F15"/>
    <mergeCell ref="A16:F16"/>
    <mergeCell ref="A17:F17"/>
    <mergeCell ref="A18:F18"/>
    <mergeCell ref="A19:F19"/>
  </mergeCells>
  <pageMargins left="0.39370078740157483"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OBRTNIŠKIH DEL
B/1.0 KROVSKO KLEPARSKA DELA</oddHeader>
    <oddFooter>&amp;R&amp;P</oddFoot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4"/>
  <sheetViews>
    <sheetView view="pageLayout" topLeftCell="A50" zoomScaleNormal="100" zoomScaleSheetLayoutView="100" workbookViewId="0">
      <selection activeCell="F53" sqref="F53"/>
    </sheetView>
  </sheetViews>
  <sheetFormatPr defaultRowHeight="16.5" x14ac:dyDescent="0.3"/>
  <cols>
    <col min="1" max="1" width="7.140625" style="47" customWidth="1"/>
    <col min="2" max="2" width="39.42578125" style="1" customWidth="1"/>
    <col min="3" max="3" width="8.28515625" style="1" customWidth="1"/>
    <col min="4" max="4" width="11" style="1" customWidth="1"/>
    <col min="5" max="6" width="12.1406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1" style="1" customWidth="1"/>
    <col min="261" max="262" width="12.1406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1" style="1" customWidth="1"/>
    <col min="517" max="518" width="12.1406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1" style="1" customWidth="1"/>
    <col min="773" max="774" width="12.1406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1" style="1" customWidth="1"/>
    <col min="1029" max="1030" width="12.1406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1" style="1" customWidth="1"/>
    <col min="1285" max="1286" width="12.1406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1" style="1" customWidth="1"/>
    <col min="1541" max="1542" width="12.1406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1" style="1" customWidth="1"/>
    <col min="1797" max="1798" width="12.1406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1" style="1" customWidth="1"/>
    <col min="2053" max="2054" width="12.1406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1" style="1" customWidth="1"/>
    <col min="2309" max="2310" width="12.1406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1" style="1" customWidth="1"/>
    <col min="2565" max="2566" width="12.1406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1" style="1" customWidth="1"/>
    <col min="2821" max="2822" width="12.1406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1" style="1" customWidth="1"/>
    <col min="3077" max="3078" width="12.1406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1" style="1" customWidth="1"/>
    <col min="3333" max="3334" width="12.1406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1" style="1" customWidth="1"/>
    <col min="3589" max="3590" width="12.1406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1" style="1" customWidth="1"/>
    <col min="3845" max="3846" width="12.1406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1" style="1" customWidth="1"/>
    <col min="4101" max="4102" width="12.1406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1" style="1" customWidth="1"/>
    <col min="4357" max="4358" width="12.1406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1" style="1" customWidth="1"/>
    <col min="4613" max="4614" width="12.1406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1" style="1" customWidth="1"/>
    <col min="4869" max="4870" width="12.1406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1" style="1" customWidth="1"/>
    <col min="5125" max="5126" width="12.1406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1" style="1" customWidth="1"/>
    <col min="5381" max="5382" width="12.1406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1" style="1" customWidth="1"/>
    <col min="5637" max="5638" width="12.1406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1" style="1" customWidth="1"/>
    <col min="5893" max="5894" width="12.1406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1" style="1" customWidth="1"/>
    <col min="6149" max="6150" width="12.1406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1" style="1" customWidth="1"/>
    <col min="6405" max="6406" width="12.1406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1" style="1" customWidth="1"/>
    <col min="6661" max="6662" width="12.1406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1" style="1" customWidth="1"/>
    <col min="6917" max="6918" width="12.1406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1" style="1" customWidth="1"/>
    <col min="7173" max="7174" width="12.1406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1" style="1" customWidth="1"/>
    <col min="7429" max="7430" width="12.1406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1" style="1" customWidth="1"/>
    <col min="7685" max="7686" width="12.1406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1" style="1" customWidth="1"/>
    <col min="7941" max="7942" width="12.1406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1" style="1" customWidth="1"/>
    <col min="8197" max="8198" width="12.1406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1" style="1" customWidth="1"/>
    <col min="8453" max="8454" width="12.1406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1" style="1" customWidth="1"/>
    <col min="8709" max="8710" width="12.1406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1" style="1" customWidth="1"/>
    <col min="8965" max="8966" width="12.1406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1" style="1" customWidth="1"/>
    <col min="9221" max="9222" width="12.1406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1" style="1" customWidth="1"/>
    <col min="9477" max="9478" width="12.1406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1" style="1" customWidth="1"/>
    <col min="9733" max="9734" width="12.1406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1" style="1" customWidth="1"/>
    <col min="9989" max="9990" width="12.1406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1" style="1" customWidth="1"/>
    <col min="10245" max="10246" width="12.1406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1" style="1" customWidth="1"/>
    <col min="10501" max="10502" width="12.1406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1" style="1" customWidth="1"/>
    <col min="10757" max="10758" width="12.1406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1" style="1" customWidth="1"/>
    <col min="11013" max="11014" width="12.1406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1" style="1" customWidth="1"/>
    <col min="11269" max="11270" width="12.1406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1" style="1" customWidth="1"/>
    <col min="11525" max="11526" width="12.1406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1" style="1" customWidth="1"/>
    <col min="11781" max="11782" width="12.1406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1" style="1" customWidth="1"/>
    <col min="12037" max="12038" width="12.1406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1" style="1" customWidth="1"/>
    <col min="12293" max="12294" width="12.1406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1" style="1" customWidth="1"/>
    <col min="12549" max="12550" width="12.1406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1" style="1" customWidth="1"/>
    <col min="12805" max="12806" width="12.1406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1" style="1" customWidth="1"/>
    <col min="13061" max="13062" width="12.1406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1" style="1" customWidth="1"/>
    <col min="13317" max="13318" width="12.1406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1" style="1" customWidth="1"/>
    <col min="13573" max="13574" width="12.1406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1" style="1" customWidth="1"/>
    <col min="13829" max="13830" width="12.1406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1" style="1" customWidth="1"/>
    <col min="14085" max="14086" width="12.1406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1" style="1" customWidth="1"/>
    <col min="14341" max="14342" width="12.1406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1" style="1" customWidth="1"/>
    <col min="14597" max="14598" width="12.1406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1" style="1" customWidth="1"/>
    <col min="14853" max="14854" width="12.1406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1" style="1" customWidth="1"/>
    <col min="15109" max="15110" width="12.1406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1" style="1" customWidth="1"/>
    <col min="15365" max="15366" width="12.1406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1" style="1" customWidth="1"/>
    <col min="15621" max="15622" width="12.1406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1" style="1" customWidth="1"/>
    <col min="15877" max="15878" width="12.1406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1" style="1" customWidth="1"/>
    <col min="16133" max="16134" width="12.140625" style="1" customWidth="1"/>
    <col min="16135" max="16139" width="9.140625" style="1"/>
    <col min="16140" max="16140" width="7.140625" style="1" customWidth="1"/>
    <col min="16141" max="16384" width="9.140625" style="1"/>
  </cols>
  <sheetData>
    <row r="1" spans="1:6" x14ac:dyDescent="0.3">
      <c r="A1" s="63" t="s">
        <v>154</v>
      </c>
      <c r="B1" s="24" t="s">
        <v>155</v>
      </c>
    </row>
    <row r="2" spans="1:6" x14ac:dyDescent="0.3">
      <c r="A2" s="189" t="s">
        <v>313</v>
      </c>
      <c r="B2" s="189" t="s">
        <v>314</v>
      </c>
      <c r="C2" s="189"/>
      <c r="D2" s="189"/>
    </row>
    <row r="3" spans="1:6" x14ac:dyDescent="0.3">
      <c r="A3" s="189"/>
      <c r="B3" s="189" t="s">
        <v>315</v>
      </c>
      <c r="C3" s="189"/>
      <c r="D3" s="189"/>
    </row>
    <row r="4" spans="1:6" s="24" customFormat="1" x14ac:dyDescent="0.3">
      <c r="A4" s="189"/>
      <c r="B4" s="189" t="s">
        <v>316</v>
      </c>
      <c r="C4" s="189"/>
      <c r="D4" s="189"/>
    </row>
    <row r="5" spans="1:6" s="68" customFormat="1" ht="15" x14ac:dyDescent="0.25">
      <c r="A5" s="189"/>
      <c r="B5" s="189" t="s">
        <v>317</v>
      </c>
      <c r="C5" s="189"/>
      <c r="D5" s="189"/>
      <c r="E5" s="84"/>
      <c r="F5" s="84"/>
    </row>
    <row r="6" spans="1:6" s="69" customFormat="1" ht="20.25" customHeight="1" x14ac:dyDescent="0.25">
      <c r="A6" s="189"/>
      <c r="B6" s="189" t="s">
        <v>318</v>
      </c>
      <c r="C6" s="189"/>
      <c r="D6" s="189"/>
      <c r="E6" s="153"/>
      <c r="F6" s="153"/>
    </row>
    <row r="7" spans="1:6" s="24" customFormat="1" x14ac:dyDescent="0.3">
      <c r="A7" s="189"/>
      <c r="B7" s="189" t="s">
        <v>319</v>
      </c>
      <c r="C7" s="189"/>
      <c r="D7" s="189"/>
      <c r="E7" s="223"/>
    </row>
    <row r="8" spans="1:6" x14ac:dyDescent="0.3">
      <c r="A8" s="189"/>
      <c r="B8" s="189" t="s">
        <v>320</v>
      </c>
      <c r="C8" s="189"/>
      <c r="D8" s="189"/>
    </row>
    <row r="9" spans="1:6" x14ac:dyDescent="0.3">
      <c r="A9" s="189"/>
      <c r="B9" s="189" t="s">
        <v>321</v>
      </c>
      <c r="C9" s="189"/>
      <c r="D9" s="189"/>
    </row>
    <row r="10" spans="1:6" x14ac:dyDescent="0.3">
      <c r="A10" s="189"/>
      <c r="B10" s="189" t="s">
        <v>322</v>
      </c>
      <c r="C10" s="189"/>
      <c r="D10" s="189"/>
    </row>
    <row r="11" spans="1:6" x14ac:dyDescent="0.3">
      <c r="A11" s="189"/>
      <c r="B11" s="189" t="s">
        <v>323</v>
      </c>
      <c r="C11" s="189"/>
      <c r="D11" s="189"/>
    </row>
    <row r="12" spans="1:6" x14ac:dyDescent="0.3">
      <c r="A12" s="189"/>
      <c r="B12" s="189" t="s">
        <v>324</v>
      </c>
      <c r="C12" s="189"/>
      <c r="D12" s="189"/>
    </row>
    <row r="13" spans="1:6" x14ac:dyDescent="0.3">
      <c r="A13" s="189"/>
      <c r="B13" s="189" t="s">
        <v>325</v>
      </c>
      <c r="C13" s="189"/>
      <c r="D13" s="189"/>
    </row>
    <row r="14" spans="1:6" x14ac:dyDescent="0.3">
      <c r="A14" s="189"/>
      <c r="B14" s="189"/>
      <c r="C14" s="189"/>
      <c r="D14" s="189"/>
    </row>
    <row r="15" spans="1:6" x14ac:dyDescent="0.3">
      <c r="A15" s="189" t="s">
        <v>326</v>
      </c>
      <c r="B15" s="189" t="s">
        <v>327</v>
      </c>
      <c r="C15" s="189"/>
      <c r="D15" s="189"/>
    </row>
    <row r="16" spans="1:6" x14ac:dyDescent="0.3">
      <c r="A16" s="189"/>
      <c r="B16" s="189" t="s">
        <v>328</v>
      </c>
      <c r="C16" s="189"/>
      <c r="D16" s="189"/>
    </row>
    <row r="17" spans="1:4" x14ac:dyDescent="0.3">
      <c r="A17" s="189"/>
      <c r="B17" s="189" t="s">
        <v>329</v>
      </c>
      <c r="C17" s="189"/>
      <c r="D17" s="189"/>
    </row>
    <row r="18" spans="1:4" x14ac:dyDescent="0.3">
      <c r="A18" s="189"/>
      <c r="B18" s="189" t="s">
        <v>330</v>
      </c>
      <c r="C18" s="189"/>
      <c r="D18" s="189"/>
    </row>
    <row r="19" spans="1:4" x14ac:dyDescent="0.3">
      <c r="A19" s="189"/>
      <c r="B19" s="189" t="s">
        <v>331</v>
      </c>
      <c r="C19" s="189"/>
      <c r="D19" s="189"/>
    </row>
    <row r="20" spans="1:4" x14ac:dyDescent="0.3">
      <c r="A20" s="189"/>
      <c r="B20" s="189" t="s">
        <v>332</v>
      </c>
      <c r="C20" s="189"/>
      <c r="D20" s="189"/>
    </row>
    <row r="21" spans="1:4" x14ac:dyDescent="0.3">
      <c r="A21" s="189"/>
      <c r="B21" s="189" t="s">
        <v>333</v>
      </c>
      <c r="C21" s="189"/>
      <c r="D21" s="189"/>
    </row>
    <row r="22" spans="1:4" x14ac:dyDescent="0.3">
      <c r="A22" s="189"/>
      <c r="B22" s="189" t="s">
        <v>334</v>
      </c>
      <c r="C22" s="189"/>
      <c r="D22" s="189"/>
    </row>
    <row r="23" spans="1:4" x14ac:dyDescent="0.3">
      <c r="A23" s="189"/>
      <c r="B23" s="189" t="s">
        <v>335</v>
      </c>
      <c r="C23" s="189"/>
      <c r="D23" s="189"/>
    </row>
    <row r="24" spans="1:4" x14ac:dyDescent="0.3">
      <c r="A24" s="189"/>
      <c r="B24" s="189" t="s">
        <v>336</v>
      </c>
      <c r="C24" s="189"/>
      <c r="D24" s="189"/>
    </row>
    <row r="25" spans="1:4" x14ac:dyDescent="0.3">
      <c r="A25" s="189"/>
      <c r="B25" s="189" t="s">
        <v>337</v>
      </c>
      <c r="C25" s="189"/>
      <c r="D25" s="189"/>
    </row>
    <row r="26" spans="1:4" x14ac:dyDescent="0.3">
      <c r="A26" s="189"/>
      <c r="B26" s="189" t="s">
        <v>338</v>
      </c>
      <c r="C26" s="189"/>
      <c r="D26" s="189"/>
    </row>
    <row r="27" spans="1:4" x14ac:dyDescent="0.3">
      <c r="A27" s="189"/>
      <c r="B27" s="189" t="s">
        <v>339</v>
      </c>
      <c r="C27" s="189"/>
      <c r="D27" s="189"/>
    </row>
    <row r="28" spans="1:4" x14ac:dyDescent="0.3">
      <c r="A28" s="189"/>
      <c r="B28" s="189" t="s">
        <v>340</v>
      </c>
      <c r="C28" s="189"/>
      <c r="D28" s="189"/>
    </row>
    <row r="29" spans="1:4" x14ac:dyDescent="0.3">
      <c r="A29" s="189"/>
      <c r="B29" s="189" t="s">
        <v>341</v>
      </c>
      <c r="C29" s="189"/>
      <c r="D29" s="189"/>
    </row>
    <row r="30" spans="1:4" x14ac:dyDescent="0.3">
      <c r="A30" s="189"/>
      <c r="B30" s="189" t="s">
        <v>342</v>
      </c>
      <c r="C30" s="189"/>
      <c r="D30" s="189"/>
    </row>
    <row r="31" spans="1:4" x14ac:dyDescent="0.3">
      <c r="A31" s="189"/>
      <c r="B31" s="189" t="s">
        <v>343</v>
      </c>
      <c r="C31" s="189"/>
      <c r="D31" s="189"/>
    </row>
    <row r="32" spans="1:4" x14ac:dyDescent="0.3">
      <c r="A32" s="189"/>
      <c r="B32" s="189" t="s">
        <v>344</v>
      </c>
      <c r="C32" s="189"/>
      <c r="D32" s="189"/>
    </row>
    <row r="33" spans="1:6" x14ac:dyDescent="0.3">
      <c r="A33" s="189"/>
      <c r="B33" s="189" t="s">
        <v>345</v>
      </c>
      <c r="C33" s="189"/>
      <c r="D33" s="189"/>
    </row>
    <row r="34" spans="1:6" x14ac:dyDescent="0.3">
      <c r="A34" s="189"/>
      <c r="B34" s="189" t="s">
        <v>346</v>
      </c>
      <c r="C34" s="189"/>
      <c r="D34" s="189"/>
    </row>
    <row r="35" spans="1:6" x14ac:dyDescent="0.3">
      <c r="A35" s="63"/>
      <c r="B35" s="24"/>
    </row>
    <row r="36" spans="1:6" x14ac:dyDescent="0.3">
      <c r="A36" s="63"/>
      <c r="B36" s="24"/>
    </row>
    <row r="37" spans="1:6" x14ac:dyDescent="0.3">
      <c r="A37" s="63"/>
      <c r="B37" s="24"/>
    </row>
    <row r="38" spans="1:6" x14ac:dyDescent="0.3">
      <c r="A38" s="63"/>
      <c r="B38" s="24"/>
    </row>
    <row r="39" spans="1:6" x14ac:dyDescent="0.3">
      <c r="A39" s="63"/>
      <c r="B39" s="24"/>
    </row>
    <row r="40" spans="1:6" x14ac:dyDescent="0.3">
      <c r="A40" s="63"/>
      <c r="B40" s="24"/>
    </row>
    <row r="41" spans="1:6" x14ac:dyDescent="0.3">
      <c r="A41" s="63"/>
      <c r="B41" s="24"/>
    </row>
    <row r="42" spans="1:6" x14ac:dyDescent="0.3">
      <c r="A42" s="63"/>
      <c r="B42" s="24"/>
    </row>
    <row r="43" spans="1:6" x14ac:dyDescent="0.3">
      <c r="A43" s="63"/>
      <c r="B43" s="24"/>
    </row>
    <row r="44" spans="1:6" ht="17.25" thickBot="1" x14ac:dyDescent="0.35">
      <c r="A44" s="64"/>
      <c r="B44" s="65" t="s">
        <v>52</v>
      </c>
      <c r="C44" s="81" t="s">
        <v>73</v>
      </c>
      <c r="D44" s="81" t="s">
        <v>53</v>
      </c>
      <c r="E44" s="81" t="s">
        <v>54</v>
      </c>
      <c r="F44" s="81" t="s">
        <v>55</v>
      </c>
    </row>
    <row r="45" spans="1:6" ht="17.25" thickTop="1" x14ac:dyDescent="0.3">
      <c r="A45" s="223"/>
      <c r="B45" s="223"/>
      <c r="C45" s="223"/>
      <c r="D45" s="223"/>
      <c r="E45" s="223"/>
      <c r="F45" s="223"/>
    </row>
    <row r="46" spans="1:6" ht="120" x14ac:dyDescent="0.3">
      <c r="A46" s="191" t="s">
        <v>199</v>
      </c>
      <c r="B46" s="193" t="s">
        <v>347</v>
      </c>
      <c r="C46" s="189" t="s">
        <v>86</v>
      </c>
      <c r="D46" s="190">
        <v>4086</v>
      </c>
      <c r="E46" s="190">
        <v>0</v>
      </c>
      <c r="F46" s="190">
        <f t="shared" ref="F46" si="0">D46*E46</f>
        <v>0</v>
      </c>
    </row>
    <row r="47" spans="1:6" x14ac:dyDescent="0.3">
      <c r="A47" s="191"/>
      <c r="B47" s="193" t="s">
        <v>348</v>
      </c>
      <c r="C47" s="189"/>
      <c r="D47" s="190"/>
      <c r="E47" s="190"/>
      <c r="F47" s="190"/>
    </row>
    <row r="48" spans="1:6" x14ac:dyDescent="0.3">
      <c r="A48" s="191"/>
      <c r="B48" s="193"/>
      <c r="C48" s="189"/>
      <c r="D48" s="190"/>
      <c r="E48" s="190"/>
      <c r="F48" s="190"/>
    </row>
    <row r="49" spans="1:6" x14ac:dyDescent="0.3">
      <c r="A49" s="189"/>
      <c r="B49" s="189"/>
      <c r="C49" s="189"/>
      <c r="D49" s="189"/>
      <c r="E49" s="189"/>
      <c r="F49" s="189"/>
    </row>
    <row r="50" spans="1:6" ht="60.75" x14ac:dyDescent="0.3">
      <c r="A50" s="191" t="s">
        <v>201</v>
      </c>
      <c r="B50" s="192" t="s">
        <v>349</v>
      </c>
      <c r="C50" s="189"/>
      <c r="D50" s="189"/>
      <c r="E50" s="189"/>
      <c r="F50" s="189"/>
    </row>
    <row r="51" spans="1:6" x14ac:dyDescent="0.3">
      <c r="A51" s="189"/>
      <c r="B51" s="192"/>
      <c r="C51" s="189"/>
      <c r="D51" s="189"/>
      <c r="E51" s="189"/>
      <c r="F51" s="189"/>
    </row>
    <row r="52" spans="1:6" x14ac:dyDescent="0.3">
      <c r="A52" s="189"/>
      <c r="B52" s="193" t="s">
        <v>350</v>
      </c>
      <c r="C52" s="189"/>
      <c r="D52" s="189"/>
      <c r="E52" s="189"/>
      <c r="F52" s="189"/>
    </row>
    <row r="53" spans="1:6" x14ac:dyDescent="0.3">
      <c r="A53" s="189"/>
      <c r="B53" s="189"/>
      <c r="C53" s="189" t="s">
        <v>86</v>
      </c>
      <c r="D53" s="224">
        <v>280</v>
      </c>
      <c r="E53" s="206">
        <v>0</v>
      </c>
      <c r="F53" s="206">
        <f>D53*E53</f>
        <v>0</v>
      </c>
    </row>
    <row r="54" spans="1:6" x14ac:dyDescent="0.3">
      <c r="A54" s="189"/>
      <c r="B54" s="189"/>
      <c r="C54" s="189"/>
      <c r="D54" s="224"/>
      <c r="E54" s="206"/>
      <c r="F54" s="206"/>
    </row>
    <row r="55" spans="1:6" ht="45.75" x14ac:dyDescent="0.3">
      <c r="A55" s="191" t="s">
        <v>203</v>
      </c>
      <c r="B55" s="192" t="s">
        <v>351</v>
      </c>
      <c r="C55" s="189"/>
      <c r="D55" s="189"/>
      <c r="E55" s="189"/>
      <c r="F55" s="189"/>
    </row>
    <row r="56" spans="1:6" ht="45.75" x14ac:dyDescent="0.3">
      <c r="A56" s="189"/>
      <c r="B56" s="192" t="s">
        <v>352</v>
      </c>
      <c r="C56" s="189"/>
      <c r="D56" s="189"/>
      <c r="E56" s="189"/>
      <c r="F56" s="189"/>
    </row>
    <row r="57" spans="1:6" ht="30.75" x14ac:dyDescent="0.3">
      <c r="A57" s="189"/>
      <c r="B57" s="192" t="s">
        <v>353</v>
      </c>
      <c r="C57" s="189"/>
      <c r="D57" s="189"/>
      <c r="E57" s="189"/>
      <c r="F57" s="189"/>
    </row>
    <row r="58" spans="1:6" x14ac:dyDescent="0.3">
      <c r="A58" s="189"/>
      <c r="B58" s="189"/>
      <c r="C58" s="189" t="s">
        <v>86</v>
      </c>
      <c r="D58" s="224">
        <v>167</v>
      </c>
      <c r="E58" s="206">
        <v>0</v>
      </c>
      <c r="F58" s="206">
        <f>D58*E58</f>
        <v>0</v>
      </c>
    </row>
    <row r="59" spans="1:6" x14ac:dyDescent="0.3">
      <c r="A59" s="189"/>
      <c r="B59" s="193" t="s">
        <v>354</v>
      </c>
      <c r="C59" s="189"/>
      <c r="D59" s="189"/>
      <c r="E59" s="189"/>
      <c r="F59" s="189"/>
    </row>
    <row r="60" spans="1:6" x14ac:dyDescent="0.3">
      <c r="A60" s="189"/>
      <c r="B60" s="193"/>
      <c r="C60" s="189"/>
      <c r="D60" s="189"/>
      <c r="E60" s="189"/>
      <c r="F60" s="189"/>
    </row>
    <row r="61" spans="1:6" x14ac:dyDescent="0.3">
      <c r="A61" s="189" t="s">
        <v>205</v>
      </c>
      <c r="B61" s="189" t="s">
        <v>355</v>
      </c>
      <c r="C61" s="189"/>
      <c r="D61" s="189"/>
      <c r="E61" s="189"/>
      <c r="F61" s="189"/>
    </row>
    <row r="62" spans="1:6" x14ac:dyDescent="0.3">
      <c r="A62" s="189"/>
      <c r="B62" s="189" t="s">
        <v>356</v>
      </c>
      <c r="C62" s="189"/>
      <c r="D62" s="189"/>
      <c r="E62" s="189"/>
      <c r="F62" s="189"/>
    </row>
    <row r="63" spans="1:6" x14ac:dyDescent="0.3">
      <c r="A63" s="189"/>
      <c r="B63" s="189" t="s">
        <v>357</v>
      </c>
      <c r="C63" s="189"/>
      <c r="D63" s="189"/>
      <c r="E63" s="189"/>
      <c r="F63" s="189"/>
    </row>
    <row r="64" spans="1:6" x14ac:dyDescent="0.3">
      <c r="A64" s="189"/>
      <c r="B64" s="189" t="s">
        <v>358</v>
      </c>
      <c r="C64" s="189"/>
      <c r="D64" s="189"/>
      <c r="E64" s="189"/>
      <c r="F64" s="189"/>
    </row>
    <row r="65" spans="1:6" x14ac:dyDescent="0.3">
      <c r="A65" s="189"/>
      <c r="B65" s="189" t="s">
        <v>359</v>
      </c>
      <c r="C65" s="189"/>
      <c r="D65" s="189"/>
      <c r="E65" s="189"/>
      <c r="F65" s="189"/>
    </row>
    <row r="66" spans="1:6" x14ac:dyDescent="0.3">
      <c r="A66" s="189"/>
      <c r="B66" s="189" t="s">
        <v>360</v>
      </c>
      <c r="C66" s="189"/>
      <c r="D66" s="189"/>
      <c r="E66" s="189"/>
      <c r="F66" s="189"/>
    </row>
    <row r="67" spans="1:6" x14ac:dyDescent="0.3">
      <c r="A67" s="189"/>
      <c r="B67" s="189" t="s">
        <v>361</v>
      </c>
      <c r="C67" s="189"/>
      <c r="D67" s="189"/>
      <c r="E67" s="189"/>
      <c r="F67" s="189"/>
    </row>
    <row r="68" spans="1:6" x14ac:dyDescent="0.3">
      <c r="A68" s="189"/>
      <c r="B68" s="189" t="s">
        <v>362</v>
      </c>
      <c r="C68" s="189"/>
      <c r="D68" s="189"/>
      <c r="E68" s="189"/>
      <c r="F68" s="189"/>
    </row>
    <row r="69" spans="1:6" x14ac:dyDescent="0.3">
      <c r="A69" s="189"/>
      <c r="B69" s="189"/>
      <c r="C69" s="189"/>
      <c r="D69" s="189"/>
      <c r="E69" s="189"/>
      <c r="F69" s="189"/>
    </row>
    <row r="70" spans="1:6" x14ac:dyDescent="0.3">
      <c r="A70" s="189"/>
      <c r="B70" s="189"/>
      <c r="C70" s="189" t="s">
        <v>194</v>
      </c>
      <c r="D70" s="224">
        <v>12</v>
      </c>
      <c r="E70" s="206">
        <v>0</v>
      </c>
      <c r="F70" s="206">
        <f>D70*E70</f>
        <v>0</v>
      </c>
    </row>
    <row r="71" spans="1:6" x14ac:dyDescent="0.3">
      <c r="A71" s="189"/>
      <c r="B71" s="189"/>
      <c r="C71" s="189"/>
      <c r="D71" s="189"/>
      <c r="E71" s="189"/>
      <c r="F71" s="206"/>
    </row>
    <row r="72" spans="1:6" ht="17.25" thickBot="1" x14ac:dyDescent="0.35">
      <c r="A72" s="150"/>
      <c r="B72" s="163"/>
      <c r="C72" s="151"/>
      <c r="D72" s="152"/>
    </row>
    <row r="73" spans="1:6" ht="17.25" thickBot="1" x14ac:dyDescent="0.35">
      <c r="A73" s="70"/>
      <c r="B73" s="71" t="s">
        <v>156</v>
      </c>
      <c r="C73" s="85"/>
      <c r="D73" s="86"/>
      <c r="E73" s="87"/>
      <c r="F73" s="87">
        <f>SUM(F46:F71)</f>
        <v>0</v>
      </c>
    </row>
    <row r="74" spans="1:6" ht="17.25" thickTop="1" x14ac:dyDescent="0.3"/>
  </sheetData>
  <sheetProtection selectLockedCells="1" selectUnlockedCells="1"/>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OBRTNIŠKIH DEL
B/2.0 KLJUČAVNIČARSKA DELA</oddHeader>
    <oddFooter>&amp;R&amp;P</oddFooter>
  </headerFooter>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view="pageLayout" zoomScaleNormal="100" zoomScaleSheetLayoutView="100" workbookViewId="0">
      <selection activeCell="F15" sqref="F15"/>
    </sheetView>
  </sheetViews>
  <sheetFormatPr defaultRowHeight="16.5" x14ac:dyDescent="0.3"/>
  <cols>
    <col min="1" max="1" width="7.140625" style="47" customWidth="1"/>
    <col min="2" max="2" width="39.42578125" style="1" customWidth="1"/>
    <col min="3" max="3" width="8.28515625" style="1" customWidth="1"/>
    <col min="4" max="4" width="9.7109375" style="1" customWidth="1"/>
    <col min="5" max="5" width="12.42578125" style="1" customWidth="1"/>
    <col min="6" max="6" width="13.285156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9.7109375" style="1" customWidth="1"/>
    <col min="261" max="261" width="12.42578125" style="1" customWidth="1"/>
    <col min="262" max="262" width="13.285156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9.7109375" style="1" customWidth="1"/>
    <col min="517" max="517" width="12.42578125" style="1" customWidth="1"/>
    <col min="518" max="518" width="13.285156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9.7109375" style="1" customWidth="1"/>
    <col min="773" max="773" width="12.42578125" style="1" customWidth="1"/>
    <col min="774" max="774" width="13.285156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9.7109375" style="1" customWidth="1"/>
    <col min="1029" max="1029" width="12.42578125" style="1" customWidth="1"/>
    <col min="1030" max="1030" width="13.285156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9.7109375" style="1" customWidth="1"/>
    <col min="1285" max="1285" width="12.42578125" style="1" customWidth="1"/>
    <col min="1286" max="1286" width="13.285156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9.7109375" style="1" customWidth="1"/>
    <col min="1541" max="1541" width="12.42578125" style="1" customWidth="1"/>
    <col min="1542" max="1542" width="13.285156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9.7109375" style="1" customWidth="1"/>
    <col min="1797" max="1797" width="12.42578125" style="1" customWidth="1"/>
    <col min="1798" max="1798" width="13.285156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9.7109375" style="1" customWidth="1"/>
    <col min="2053" max="2053" width="12.42578125" style="1" customWidth="1"/>
    <col min="2054" max="2054" width="13.285156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9.7109375" style="1" customWidth="1"/>
    <col min="2309" max="2309" width="12.42578125" style="1" customWidth="1"/>
    <col min="2310" max="2310" width="13.285156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9.7109375" style="1" customWidth="1"/>
    <col min="2565" max="2565" width="12.42578125" style="1" customWidth="1"/>
    <col min="2566" max="2566" width="13.285156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9.7109375" style="1" customWidth="1"/>
    <col min="2821" max="2821" width="12.42578125" style="1" customWidth="1"/>
    <col min="2822" max="2822" width="13.285156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9.7109375" style="1" customWidth="1"/>
    <col min="3077" max="3077" width="12.42578125" style="1" customWidth="1"/>
    <col min="3078" max="3078" width="13.285156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9.7109375" style="1" customWidth="1"/>
    <col min="3333" max="3333" width="12.42578125" style="1" customWidth="1"/>
    <col min="3334" max="3334" width="13.285156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9.7109375" style="1" customWidth="1"/>
    <col min="3589" max="3589" width="12.42578125" style="1" customWidth="1"/>
    <col min="3590" max="3590" width="13.285156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9.7109375" style="1" customWidth="1"/>
    <col min="3845" max="3845" width="12.42578125" style="1" customWidth="1"/>
    <col min="3846" max="3846" width="13.285156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9.7109375" style="1" customWidth="1"/>
    <col min="4101" max="4101" width="12.42578125" style="1" customWidth="1"/>
    <col min="4102" max="4102" width="13.285156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9.7109375" style="1" customWidth="1"/>
    <col min="4357" max="4357" width="12.42578125" style="1" customWidth="1"/>
    <col min="4358" max="4358" width="13.285156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9.7109375" style="1" customWidth="1"/>
    <col min="4613" max="4613" width="12.42578125" style="1" customWidth="1"/>
    <col min="4614" max="4614" width="13.285156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9.7109375" style="1" customWidth="1"/>
    <col min="4869" max="4869" width="12.42578125" style="1" customWidth="1"/>
    <col min="4870" max="4870" width="13.285156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9.7109375" style="1" customWidth="1"/>
    <col min="5125" max="5125" width="12.42578125" style="1" customWidth="1"/>
    <col min="5126" max="5126" width="13.285156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9.7109375" style="1" customWidth="1"/>
    <col min="5381" max="5381" width="12.42578125" style="1" customWidth="1"/>
    <col min="5382" max="5382" width="13.285156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9.7109375" style="1" customWidth="1"/>
    <col min="5637" max="5637" width="12.42578125" style="1" customWidth="1"/>
    <col min="5638" max="5638" width="13.285156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9.7109375" style="1" customWidth="1"/>
    <col min="5893" max="5893" width="12.42578125" style="1" customWidth="1"/>
    <col min="5894" max="5894" width="13.285156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9.7109375" style="1" customWidth="1"/>
    <col min="6149" max="6149" width="12.42578125" style="1" customWidth="1"/>
    <col min="6150" max="6150" width="13.285156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9.7109375" style="1" customWidth="1"/>
    <col min="6405" max="6405" width="12.42578125" style="1" customWidth="1"/>
    <col min="6406" max="6406" width="13.285156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9.7109375" style="1" customWidth="1"/>
    <col min="6661" max="6661" width="12.42578125" style="1" customWidth="1"/>
    <col min="6662" max="6662" width="13.285156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9.7109375" style="1" customWidth="1"/>
    <col min="6917" max="6917" width="12.42578125" style="1" customWidth="1"/>
    <col min="6918" max="6918" width="13.285156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9.7109375" style="1" customWidth="1"/>
    <col min="7173" max="7173" width="12.42578125" style="1" customWidth="1"/>
    <col min="7174" max="7174" width="13.285156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9.7109375" style="1" customWidth="1"/>
    <col min="7429" max="7429" width="12.42578125" style="1" customWidth="1"/>
    <col min="7430" max="7430" width="13.285156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9.7109375" style="1" customWidth="1"/>
    <col min="7685" max="7685" width="12.42578125" style="1" customWidth="1"/>
    <col min="7686" max="7686" width="13.285156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9.7109375" style="1" customWidth="1"/>
    <col min="7941" max="7941" width="12.42578125" style="1" customWidth="1"/>
    <col min="7942" max="7942" width="13.285156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9.7109375" style="1" customWidth="1"/>
    <col min="8197" max="8197" width="12.42578125" style="1" customWidth="1"/>
    <col min="8198" max="8198" width="13.285156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9.7109375" style="1" customWidth="1"/>
    <col min="8453" max="8453" width="12.42578125" style="1" customWidth="1"/>
    <col min="8454" max="8454" width="13.285156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9.7109375" style="1" customWidth="1"/>
    <col min="8709" max="8709" width="12.42578125" style="1" customWidth="1"/>
    <col min="8710" max="8710" width="13.285156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9.7109375" style="1" customWidth="1"/>
    <col min="8965" max="8965" width="12.42578125" style="1" customWidth="1"/>
    <col min="8966" max="8966" width="13.285156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9.7109375" style="1" customWidth="1"/>
    <col min="9221" max="9221" width="12.42578125" style="1" customWidth="1"/>
    <col min="9222" max="9222" width="13.285156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9.7109375" style="1" customWidth="1"/>
    <col min="9477" max="9477" width="12.42578125" style="1" customWidth="1"/>
    <col min="9478" max="9478" width="13.285156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9.7109375" style="1" customWidth="1"/>
    <col min="9733" max="9733" width="12.42578125" style="1" customWidth="1"/>
    <col min="9734" max="9734" width="13.285156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9.7109375" style="1" customWidth="1"/>
    <col min="9989" max="9989" width="12.42578125" style="1" customWidth="1"/>
    <col min="9990" max="9990" width="13.285156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9.7109375" style="1" customWidth="1"/>
    <col min="10245" max="10245" width="12.42578125" style="1" customWidth="1"/>
    <col min="10246" max="10246" width="13.285156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9.7109375" style="1" customWidth="1"/>
    <col min="10501" max="10501" width="12.42578125" style="1" customWidth="1"/>
    <col min="10502" max="10502" width="13.285156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9.7109375" style="1" customWidth="1"/>
    <col min="10757" max="10757" width="12.42578125" style="1" customWidth="1"/>
    <col min="10758" max="10758" width="13.285156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9.7109375" style="1" customWidth="1"/>
    <col min="11013" max="11013" width="12.42578125" style="1" customWidth="1"/>
    <col min="11014" max="11014" width="13.285156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9.7109375" style="1" customWidth="1"/>
    <col min="11269" max="11269" width="12.42578125" style="1" customWidth="1"/>
    <col min="11270" max="11270" width="13.285156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9.7109375" style="1" customWidth="1"/>
    <col min="11525" max="11525" width="12.42578125" style="1" customWidth="1"/>
    <col min="11526" max="11526" width="13.285156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9.7109375" style="1" customWidth="1"/>
    <col min="11781" max="11781" width="12.42578125" style="1" customWidth="1"/>
    <col min="11782" max="11782" width="13.285156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9.7109375" style="1" customWidth="1"/>
    <col min="12037" max="12037" width="12.42578125" style="1" customWidth="1"/>
    <col min="12038" max="12038" width="13.285156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9.7109375" style="1" customWidth="1"/>
    <col min="12293" max="12293" width="12.42578125" style="1" customWidth="1"/>
    <col min="12294" max="12294" width="13.285156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9.7109375" style="1" customWidth="1"/>
    <col min="12549" max="12549" width="12.42578125" style="1" customWidth="1"/>
    <col min="12550" max="12550" width="13.285156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9.7109375" style="1" customWidth="1"/>
    <col min="12805" max="12805" width="12.42578125" style="1" customWidth="1"/>
    <col min="12806" max="12806" width="13.285156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9.7109375" style="1" customWidth="1"/>
    <col min="13061" max="13061" width="12.42578125" style="1" customWidth="1"/>
    <col min="13062" max="13062" width="13.285156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9.7109375" style="1" customWidth="1"/>
    <col min="13317" max="13317" width="12.42578125" style="1" customWidth="1"/>
    <col min="13318" max="13318" width="13.285156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9.7109375" style="1" customWidth="1"/>
    <col min="13573" max="13573" width="12.42578125" style="1" customWidth="1"/>
    <col min="13574" max="13574" width="13.285156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9.7109375" style="1" customWidth="1"/>
    <col min="13829" max="13829" width="12.42578125" style="1" customWidth="1"/>
    <col min="13830" max="13830" width="13.285156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9.7109375" style="1" customWidth="1"/>
    <col min="14085" max="14085" width="12.42578125" style="1" customWidth="1"/>
    <col min="14086" max="14086" width="13.285156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9.7109375" style="1" customWidth="1"/>
    <col min="14341" max="14341" width="12.42578125" style="1" customWidth="1"/>
    <col min="14342" max="14342" width="13.285156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9.7109375" style="1" customWidth="1"/>
    <col min="14597" max="14597" width="12.42578125" style="1" customWidth="1"/>
    <col min="14598" max="14598" width="13.285156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9.7109375" style="1" customWidth="1"/>
    <col min="14853" max="14853" width="12.42578125" style="1" customWidth="1"/>
    <col min="14854" max="14854" width="13.285156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9.7109375" style="1" customWidth="1"/>
    <col min="15109" max="15109" width="12.42578125" style="1" customWidth="1"/>
    <col min="15110" max="15110" width="13.285156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9.7109375" style="1" customWidth="1"/>
    <col min="15365" max="15365" width="12.42578125" style="1" customWidth="1"/>
    <col min="15366" max="15366" width="13.285156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9.7109375" style="1" customWidth="1"/>
    <col min="15621" max="15621" width="12.42578125" style="1" customWidth="1"/>
    <col min="15622" max="15622" width="13.285156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9.7109375" style="1" customWidth="1"/>
    <col min="15877" max="15877" width="12.42578125" style="1" customWidth="1"/>
    <col min="15878" max="15878" width="13.285156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9.7109375" style="1" customWidth="1"/>
    <col min="16133" max="16133" width="12.42578125" style="1" customWidth="1"/>
    <col min="16134" max="16134" width="13.28515625" style="1" customWidth="1"/>
    <col min="16135" max="16139" width="9.140625" style="1"/>
    <col min="16140" max="16140" width="7.140625" style="1" customWidth="1"/>
    <col min="16141" max="16384" width="9.140625" style="1"/>
  </cols>
  <sheetData>
    <row r="1" spans="1:6" x14ac:dyDescent="0.3">
      <c r="A1" s="63" t="s">
        <v>157</v>
      </c>
      <c r="B1" s="24" t="s">
        <v>158</v>
      </c>
    </row>
    <row r="2" spans="1:6" x14ac:dyDescent="0.3">
      <c r="A2" s="63"/>
      <c r="B2" s="24"/>
    </row>
    <row r="3" spans="1:6" s="75" customFormat="1" ht="15" x14ac:dyDescent="0.25">
      <c r="A3" s="89" t="s">
        <v>159</v>
      </c>
      <c r="B3" s="90"/>
      <c r="C3" s="91"/>
      <c r="D3" s="92"/>
      <c r="E3" s="91"/>
      <c r="F3" s="93"/>
    </row>
    <row r="4" spans="1:6" s="145" customFormat="1" ht="14.25" customHeight="1" x14ac:dyDescent="0.25">
      <c r="A4" s="404" t="s">
        <v>160</v>
      </c>
      <c r="B4" s="363"/>
      <c r="C4" s="363"/>
      <c r="D4" s="363"/>
      <c r="E4" s="363"/>
      <c r="F4" s="364"/>
    </row>
    <row r="5" spans="1:6" s="145" customFormat="1" ht="27" customHeight="1" x14ac:dyDescent="0.2">
      <c r="A5" s="365" t="s">
        <v>161</v>
      </c>
      <c r="B5" s="398"/>
      <c r="C5" s="398"/>
      <c r="D5" s="398"/>
      <c r="E5" s="398"/>
      <c r="F5" s="399"/>
    </row>
    <row r="6" spans="1:6" s="145" customFormat="1" ht="14.25" customHeight="1" x14ac:dyDescent="0.2">
      <c r="A6" s="356" t="s">
        <v>162</v>
      </c>
      <c r="B6" s="405"/>
      <c r="C6" s="405"/>
      <c r="D6" s="405"/>
      <c r="E6" s="405"/>
      <c r="F6" s="406"/>
    </row>
    <row r="7" spans="1:6" s="75" customFormat="1" ht="13.5" customHeight="1" x14ac:dyDescent="0.25">
      <c r="A7" s="146"/>
      <c r="B7" s="146"/>
      <c r="C7" s="146"/>
      <c r="D7" s="146"/>
      <c r="E7" s="146"/>
      <c r="F7" s="146"/>
    </row>
    <row r="8" spans="1:6" s="75" customFormat="1" ht="12" customHeight="1" x14ac:dyDescent="0.25">
      <c r="A8" s="146"/>
      <c r="B8" s="146"/>
      <c r="C8" s="146"/>
      <c r="D8" s="146"/>
      <c r="E8" s="146"/>
      <c r="F8" s="146"/>
    </row>
    <row r="9" spans="1:6" s="24" customFormat="1" ht="17.25" thickBot="1" x14ac:dyDescent="0.35">
      <c r="A9" s="64"/>
      <c r="B9" s="65" t="s">
        <v>52</v>
      </c>
      <c r="C9" s="81" t="s">
        <v>73</v>
      </c>
      <c r="D9" s="81" t="s">
        <v>53</v>
      </c>
      <c r="E9" s="81" t="s">
        <v>54</v>
      </c>
      <c r="F9" s="81" t="s">
        <v>55</v>
      </c>
    </row>
    <row r="10" spans="1:6" ht="22.5" customHeight="1" thickTop="1" x14ac:dyDescent="0.3">
      <c r="A10" s="204" t="s">
        <v>199</v>
      </c>
      <c r="B10" s="204" t="s">
        <v>363</v>
      </c>
      <c r="C10" s="189"/>
      <c r="D10" s="205"/>
      <c r="E10" s="206"/>
      <c r="F10" s="206"/>
    </row>
    <row r="11" spans="1:6" s="159" customFormat="1" ht="15" x14ac:dyDescent="0.25">
      <c r="A11" s="189"/>
      <c r="B11" s="204" t="s">
        <v>364</v>
      </c>
      <c r="C11" s="189"/>
      <c r="D11" s="205"/>
      <c r="E11" s="206"/>
      <c r="F11" s="206"/>
    </row>
    <row r="12" spans="1:6" s="24" customFormat="1" x14ac:dyDescent="0.3">
      <c r="A12" s="189"/>
      <c r="B12" s="204" t="s">
        <v>365</v>
      </c>
      <c r="C12" s="189"/>
      <c r="D12" s="205"/>
      <c r="E12" s="206"/>
      <c r="F12" s="206"/>
    </row>
    <row r="13" spans="1:6" x14ac:dyDescent="0.3">
      <c r="A13" s="189"/>
      <c r="B13" s="204" t="s">
        <v>366</v>
      </c>
      <c r="C13" s="189"/>
      <c r="D13" s="205"/>
      <c r="E13" s="206"/>
      <c r="F13" s="206"/>
    </row>
    <row r="14" spans="1:6" x14ac:dyDescent="0.3">
      <c r="A14" s="189"/>
      <c r="B14" s="189"/>
      <c r="C14" s="189"/>
      <c r="D14" s="189"/>
      <c r="E14" s="189"/>
      <c r="F14" s="189"/>
    </row>
    <row r="15" spans="1:6" x14ac:dyDescent="0.3">
      <c r="A15" s="189"/>
      <c r="B15" s="204"/>
      <c r="C15" s="189" t="s">
        <v>56</v>
      </c>
      <c r="D15" s="208">
        <v>20</v>
      </c>
      <c r="E15" s="206">
        <v>0</v>
      </c>
      <c r="F15" s="206">
        <f>D15*E15</f>
        <v>0</v>
      </c>
    </row>
    <row r="17" spans="1:6" ht="17.25" thickBot="1" x14ac:dyDescent="0.35">
      <c r="A17" s="176"/>
      <c r="B17" s="158"/>
      <c r="C17" s="164"/>
      <c r="D17" s="165"/>
      <c r="E17" s="166"/>
      <c r="F17" s="166"/>
    </row>
    <row r="18" spans="1:6" ht="17.25" thickBot="1" x14ac:dyDescent="0.35">
      <c r="A18" s="70"/>
      <c r="B18" s="71" t="s">
        <v>164</v>
      </c>
      <c r="C18" s="85"/>
      <c r="D18" s="86"/>
      <c r="E18" s="87"/>
      <c r="F18" s="87">
        <f>SUM(F15:F16)</f>
        <v>0</v>
      </c>
    </row>
    <row r="19" spans="1:6" ht="17.25" thickTop="1" x14ac:dyDescent="0.3"/>
  </sheetData>
  <sheetProtection selectLockedCells="1" selectUnlockedCells="1"/>
  <mergeCells count="3">
    <mergeCell ref="A4:F4"/>
    <mergeCell ref="A5:F5"/>
    <mergeCell ref="A6:F6"/>
  </mergeCells>
  <pageMargins left="0.39370078740157483"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OBRTNIŠKIH DEL
B/3.0 MIZARSKA DELA</oddHeader>
    <oddFooter>&amp;R&amp;P</oddFooter>
  </headerFooter>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1"/>
  <sheetViews>
    <sheetView view="pageLayout" topLeftCell="A33" zoomScale="75" zoomScaleNormal="100" zoomScaleSheetLayoutView="100" zoomScalePageLayoutView="75" workbookViewId="0">
      <selection activeCell="F34" sqref="F34"/>
    </sheetView>
  </sheetViews>
  <sheetFormatPr defaultRowHeight="16.5" x14ac:dyDescent="0.3"/>
  <cols>
    <col min="1" max="1" width="7.140625" style="47" customWidth="1"/>
    <col min="2" max="2" width="39.42578125" style="1" customWidth="1"/>
    <col min="3" max="3" width="8.28515625" style="1" customWidth="1"/>
    <col min="4" max="4" width="9.7109375" style="1" customWidth="1"/>
    <col min="5" max="5" width="12.42578125" style="1" customWidth="1"/>
    <col min="6" max="6" width="13.285156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9.7109375" style="1" customWidth="1"/>
    <col min="261" max="261" width="12.42578125" style="1" customWidth="1"/>
    <col min="262" max="262" width="13.285156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9.7109375" style="1" customWidth="1"/>
    <col min="517" max="517" width="12.42578125" style="1" customWidth="1"/>
    <col min="518" max="518" width="13.285156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9.7109375" style="1" customWidth="1"/>
    <col min="773" max="773" width="12.42578125" style="1" customWidth="1"/>
    <col min="774" max="774" width="13.285156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9.7109375" style="1" customWidth="1"/>
    <col min="1029" max="1029" width="12.42578125" style="1" customWidth="1"/>
    <col min="1030" max="1030" width="13.285156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9.7109375" style="1" customWidth="1"/>
    <col min="1285" max="1285" width="12.42578125" style="1" customWidth="1"/>
    <col min="1286" max="1286" width="13.285156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9.7109375" style="1" customWidth="1"/>
    <col min="1541" max="1541" width="12.42578125" style="1" customWidth="1"/>
    <col min="1542" max="1542" width="13.285156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9.7109375" style="1" customWidth="1"/>
    <col min="1797" max="1797" width="12.42578125" style="1" customWidth="1"/>
    <col min="1798" max="1798" width="13.285156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9.7109375" style="1" customWidth="1"/>
    <col min="2053" max="2053" width="12.42578125" style="1" customWidth="1"/>
    <col min="2054" max="2054" width="13.285156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9.7109375" style="1" customWidth="1"/>
    <col min="2309" max="2309" width="12.42578125" style="1" customWidth="1"/>
    <col min="2310" max="2310" width="13.285156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9.7109375" style="1" customWidth="1"/>
    <col min="2565" max="2565" width="12.42578125" style="1" customWidth="1"/>
    <col min="2566" max="2566" width="13.285156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9.7109375" style="1" customWidth="1"/>
    <col min="2821" max="2821" width="12.42578125" style="1" customWidth="1"/>
    <col min="2822" max="2822" width="13.285156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9.7109375" style="1" customWidth="1"/>
    <col min="3077" max="3077" width="12.42578125" style="1" customWidth="1"/>
    <col min="3078" max="3078" width="13.285156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9.7109375" style="1" customWidth="1"/>
    <col min="3333" max="3333" width="12.42578125" style="1" customWidth="1"/>
    <col min="3334" max="3334" width="13.285156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9.7109375" style="1" customWidth="1"/>
    <col min="3589" max="3589" width="12.42578125" style="1" customWidth="1"/>
    <col min="3590" max="3590" width="13.285156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9.7109375" style="1" customWidth="1"/>
    <col min="3845" max="3845" width="12.42578125" style="1" customWidth="1"/>
    <col min="3846" max="3846" width="13.285156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9.7109375" style="1" customWidth="1"/>
    <col min="4101" max="4101" width="12.42578125" style="1" customWidth="1"/>
    <col min="4102" max="4102" width="13.285156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9.7109375" style="1" customWidth="1"/>
    <col min="4357" max="4357" width="12.42578125" style="1" customWidth="1"/>
    <col min="4358" max="4358" width="13.285156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9.7109375" style="1" customWidth="1"/>
    <col min="4613" max="4613" width="12.42578125" style="1" customWidth="1"/>
    <col min="4614" max="4614" width="13.285156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9.7109375" style="1" customWidth="1"/>
    <col min="4869" max="4869" width="12.42578125" style="1" customWidth="1"/>
    <col min="4870" max="4870" width="13.285156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9.7109375" style="1" customWidth="1"/>
    <col min="5125" max="5125" width="12.42578125" style="1" customWidth="1"/>
    <col min="5126" max="5126" width="13.285156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9.7109375" style="1" customWidth="1"/>
    <col min="5381" max="5381" width="12.42578125" style="1" customWidth="1"/>
    <col min="5382" max="5382" width="13.285156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9.7109375" style="1" customWidth="1"/>
    <col min="5637" max="5637" width="12.42578125" style="1" customWidth="1"/>
    <col min="5638" max="5638" width="13.285156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9.7109375" style="1" customWidth="1"/>
    <col min="5893" max="5893" width="12.42578125" style="1" customWidth="1"/>
    <col min="5894" max="5894" width="13.285156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9.7109375" style="1" customWidth="1"/>
    <col min="6149" max="6149" width="12.42578125" style="1" customWidth="1"/>
    <col min="6150" max="6150" width="13.285156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9.7109375" style="1" customWidth="1"/>
    <col min="6405" max="6405" width="12.42578125" style="1" customWidth="1"/>
    <col min="6406" max="6406" width="13.285156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9.7109375" style="1" customWidth="1"/>
    <col min="6661" max="6661" width="12.42578125" style="1" customWidth="1"/>
    <col min="6662" max="6662" width="13.285156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9.7109375" style="1" customWidth="1"/>
    <col min="6917" max="6917" width="12.42578125" style="1" customWidth="1"/>
    <col min="6918" max="6918" width="13.285156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9.7109375" style="1" customWidth="1"/>
    <col min="7173" max="7173" width="12.42578125" style="1" customWidth="1"/>
    <col min="7174" max="7174" width="13.285156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9.7109375" style="1" customWidth="1"/>
    <col min="7429" max="7429" width="12.42578125" style="1" customWidth="1"/>
    <col min="7430" max="7430" width="13.285156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9.7109375" style="1" customWidth="1"/>
    <col min="7685" max="7685" width="12.42578125" style="1" customWidth="1"/>
    <col min="7686" max="7686" width="13.285156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9.7109375" style="1" customWidth="1"/>
    <col min="7941" max="7941" width="12.42578125" style="1" customWidth="1"/>
    <col min="7942" max="7942" width="13.285156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9.7109375" style="1" customWidth="1"/>
    <col min="8197" max="8197" width="12.42578125" style="1" customWidth="1"/>
    <col min="8198" max="8198" width="13.285156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9.7109375" style="1" customWidth="1"/>
    <col min="8453" max="8453" width="12.42578125" style="1" customWidth="1"/>
    <col min="8454" max="8454" width="13.285156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9.7109375" style="1" customWidth="1"/>
    <col min="8709" max="8709" width="12.42578125" style="1" customWidth="1"/>
    <col min="8710" max="8710" width="13.285156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9.7109375" style="1" customWidth="1"/>
    <col min="8965" max="8965" width="12.42578125" style="1" customWidth="1"/>
    <col min="8966" max="8966" width="13.285156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9.7109375" style="1" customWidth="1"/>
    <col min="9221" max="9221" width="12.42578125" style="1" customWidth="1"/>
    <col min="9222" max="9222" width="13.285156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9.7109375" style="1" customWidth="1"/>
    <col min="9477" max="9477" width="12.42578125" style="1" customWidth="1"/>
    <col min="9478" max="9478" width="13.285156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9.7109375" style="1" customWidth="1"/>
    <col min="9733" max="9733" width="12.42578125" style="1" customWidth="1"/>
    <col min="9734" max="9734" width="13.285156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9.7109375" style="1" customWidth="1"/>
    <col min="9989" max="9989" width="12.42578125" style="1" customWidth="1"/>
    <col min="9990" max="9990" width="13.285156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9.7109375" style="1" customWidth="1"/>
    <col min="10245" max="10245" width="12.42578125" style="1" customWidth="1"/>
    <col min="10246" max="10246" width="13.285156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9.7109375" style="1" customWidth="1"/>
    <col min="10501" max="10501" width="12.42578125" style="1" customWidth="1"/>
    <col min="10502" max="10502" width="13.285156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9.7109375" style="1" customWidth="1"/>
    <col min="10757" max="10757" width="12.42578125" style="1" customWidth="1"/>
    <col min="10758" max="10758" width="13.285156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9.7109375" style="1" customWidth="1"/>
    <col min="11013" max="11013" width="12.42578125" style="1" customWidth="1"/>
    <col min="11014" max="11014" width="13.285156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9.7109375" style="1" customWidth="1"/>
    <col min="11269" max="11269" width="12.42578125" style="1" customWidth="1"/>
    <col min="11270" max="11270" width="13.285156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9.7109375" style="1" customWidth="1"/>
    <col min="11525" max="11525" width="12.42578125" style="1" customWidth="1"/>
    <col min="11526" max="11526" width="13.285156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9.7109375" style="1" customWidth="1"/>
    <col min="11781" max="11781" width="12.42578125" style="1" customWidth="1"/>
    <col min="11782" max="11782" width="13.285156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9.7109375" style="1" customWidth="1"/>
    <col min="12037" max="12037" width="12.42578125" style="1" customWidth="1"/>
    <col min="12038" max="12038" width="13.285156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9.7109375" style="1" customWidth="1"/>
    <col min="12293" max="12293" width="12.42578125" style="1" customWidth="1"/>
    <col min="12294" max="12294" width="13.285156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9.7109375" style="1" customWidth="1"/>
    <col min="12549" max="12549" width="12.42578125" style="1" customWidth="1"/>
    <col min="12550" max="12550" width="13.285156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9.7109375" style="1" customWidth="1"/>
    <col min="12805" max="12805" width="12.42578125" style="1" customWidth="1"/>
    <col min="12806" max="12806" width="13.285156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9.7109375" style="1" customWidth="1"/>
    <col min="13061" max="13061" width="12.42578125" style="1" customWidth="1"/>
    <col min="13062" max="13062" width="13.285156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9.7109375" style="1" customWidth="1"/>
    <col min="13317" max="13317" width="12.42578125" style="1" customWidth="1"/>
    <col min="13318" max="13318" width="13.285156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9.7109375" style="1" customWidth="1"/>
    <col min="13573" max="13573" width="12.42578125" style="1" customWidth="1"/>
    <col min="13574" max="13574" width="13.285156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9.7109375" style="1" customWidth="1"/>
    <col min="13829" max="13829" width="12.42578125" style="1" customWidth="1"/>
    <col min="13830" max="13830" width="13.285156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9.7109375" style="1" customWidth="1"/>
    <col min="14085" max="14085" width="12.42578125" style="1" customWidth="1"/>
    <col min="14086" max="14086" width="13.285156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9.7109375" style="1" customWidth="1"/>
    <col min="14341" max="14341" width="12.42578125" style="1" customWidth="1"/>
    <col min="14342" max="14342" width="13.285156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9.7109375" style="1" customWidth="1"/>
    <col min="14597" max="14597" width="12.42578125" style="1" customWidth="1"/>
    <col min="14598" max="14598" width="13.285156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9.7109375" style="1" customWidth="1"/>
    <col min="14853" max="14853" width="12.42578125" style="1" customWidth="1"/>
    <col min="14854" max="14854" width="13.285156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9.7109375" style="1" customWidth="1"/>
    <col min="15109" max="15109" width="12.42578125" style="1" customWidth="1"/>
    <col min="15110" max="15110" width="13.285156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9.7109375" style="1" customWidth="1"/>
    <col min="15365" max="15365" width="12.42578125" style="1" customWidth="1"/>
    <col min="15366" max="15366" width="13.285156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9.7109375" style="1" customWidth="1"/>
    <col min="15621" max="15621" width="12.42578125" style="1" customWidth="1"/>
    <col min="15622" max="15622" width="13.285156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9.7109375" style="1" customWidth="1"/>
    <col min="15877" max="15877" width="12.42578125" style="1" customWidth="1"/>
    <col min="15878" max="15878" width="13.285156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9.7109375" style="1" customWidth="1"/>
    <col min="16133" max="16133" width="12.42578125" style="1" customWidth="1"/>
    <col min="16134" max="16134" width="13.28515625" style="1" customWidth="1"/>
    <col min="16135" max="16139" width="9.140625" style="1"/>
    <col min="16140" max="16140" width="7.140625" style="1" customWidth="1"/>
    <col min="16141" max="16384" width="9.140625" style="1"/>
  </cols>
  <sheetData>
    <row r="1" spans="1:6" x14ac:dyDescent="0.3">
      <c r="A1" s="63" t="s">
        <v>165</v>
      </c>
      <c r="B1" s="24" t="s">
        <v>166</v>
      </c>
    </row>
    <row r="3" spans="1:6" s="75" customFormat="1" ht="15" x14ac:dyDescent="0.25">
      <c r="A3" s="89" t="s">
        <v>167</v>
      </c>
      <c r="B3" s="90"/>
      <c r="C3" s="91"/>
      <c r="D3" s="92"/>
      <c r="E3" s="91"/>
      <c r="F3" s="93"/>
    </row>
    <row r="4" spans="1:6" s="145" customFormat="1" ht="14.25" customHeight="1" x14ac:dyDescent="0.25">
      <c r="A4" s="404" t="s">
        <v>160</v>
      </c>
      <c r="B4" s="363"/>
      <c r="C4" s="363"/>
      <c r="D4" s="363"/>
      <c r="E4" s="363"/>
      <c r="F4" s="364"/>
    </row>
    <row r="5" spans="1:6" s="145" customFormat="1" ht="27" customHeight="1" x14ac:dyDescent="0.2">
      <c r="A5" s="365" t="s">
        <v>161</v>
      </c>
      <c r="B5" s="398"/>
      <c r="C5" s="398"/>
      <c r="D5" s="398"/>
      <c r="E5" s="398"/>
      <c r="F5" s="399"/>
    </row>
    <row r="6" spans="1:6" s="145" customFormat="1" ht="14.25" customHeight="1" x14ac:dyDescent="0.2">
      <c r="A6" s="356" t="s">
        <v>162</v>
      </c>
      <c r="B6" s="405"/>
      <c r="C6" s="405"/>
      <c r="D6" s="405"/>
      <c r="E6" s="405"/>
      <c r="F6" s="406"/>
    </row>
    <row r="8" spans="1:6" s="145" customFormat="1" ht="13.5" x14ac:dyDescent="0.2">
      <c r="A8" s="408" t="s">
        <v>198</v>
      </c>
      <c r="B8" s="409"/>
      <c r="C8" s="409"/>
      <c r="D8" s="409"/>
      <c r="E8" s="409"/>
      <c r="F8" s="410"/>
    </row>
    <row r="9" spans="1:6" s="145" customFormat="1" ht="195.75" customHeight="1" x14ac:dyDescent="0.2">
      <c r="A9" s="365" t="s">
        <v>428</v>
      </c>
      <c r="B9" s="398"/>
      <c r="C9" s="398"/>
      <c r="D9" s="398"/>
      <c r="E9" s="398"/>
      <c r="F9" s="399"/>
    </row>
    <row r="10" spans="1:6" ht="7.5" customHeight="1" x14ac:dyDescent="0.3"/>
    <row r="11" spans="1:6" s="145" customFormat="1" ht="286.5" customHeight="1" x14ac:dyDescent="0.2">
      <c r="A11" s="407" t="s">
        <v>435</v>
      </c>
      <c r="B11" s="398"/>
      <c r="C11" s="398"/>
      <c r="D11" s="398"/>
      <c r="E11" s="398"/>
      <c r="F11" s="399"/>
    </row>
    <row r="12" spans="1:6" ht="8.25" customHeight="1" x14ac:dyDescent="0.3"/>
    <row r="13" spans="1:6" s="145" customFormat="1" ht="19.5" customHeight="1" x14ac:dyDescent="0.2">
      <c r="A13" s="407"/>
      <c r="B13" s="398"/>
      <c r="C13" s="398"/>
      <c r="D13" s="398"/>
      <c r="E13" s="398"/>
      <c r="F13" s="399"/>
    </row>
    <row r="14" spans="1:6" ht="6" customHeight="1" x14ac:dyDescent="0.3"/>
    <row r="15" spans="1:6" s="145" customFormat="1" ht="20.25" customHeight="1" x14ac:dyDescent="0.2">
      <c r="A15" s="407"/>
      <c r="B15" s="398"/>
      <c r="C15" s="398"/>
      <c r="D15" s="398"/>
      <c r="E15" s="398"/>
      <c r="F15" s="399"/>
    </row>
    <row r="16" spans="1:6" s="145" customFormat="1" ht="9.75" customHeight="1" x14ac:dyDescent="0.2">
      <c r="A16" s="411"/>
      <c r="B16" s="411"/>
      <c r="C16" s="411"/>
      <c r="D16" s="411"/>
      <c r="E16" s="411"/>
      <c r="F16" s="411"/>
    </row>
    <row r="17" spans="1:6" ht="6" customHeight="1" x14ac:dyDescent="0.3"/>
    <row r="18" spans="1:6" s="145" customFormat="1" ht="15" customHeight="1" x14ac:dyDescent="0.2">
      <c r="A18" s="407"/>
      <c r="B18" s="398"/>
      <c r="C18" s="398"/>
      <c r="D18" s="398"/>
      <c r="E18" s="398"/>
      <c r="F18" s="399"/>
    </row>
    <row r="21" spans="1:6" s="24" customFormat="1" ht="17.25" thickBot="1" x14ac:dyDescent="0.35">
      <c r="A21" s="64"/>
      <c r="B21" s="65" t="s">
        <v>52</v>
      </c>
      <c r="C21" s="81" t="s">
        <v>73</v>
      </c>
      <c r="D21" s="81" t="s">
        <v>53</v>
      </c>
      <c r="E21" s="81" t="s">
        <v>54</v>
      </c>
      <c r="F21" s="81" t="s">
        <v>55</v>
      </c>
    </row>
    <row r="22" spans="1:6" ht="17.25" thickTop="1" x14ac:dyDescent="0.3"/>
    <row r="23" spans="1:6" x14ac:dyDescent="0.3">
      <c r="B23" s="18" t="s">
        <v>168</v>
      </c>
    </row>
    <row r="24" spans="1:6" ht="12.75" customHeight="1" x14ac:dyDescent="0.3"/>
    <row r="25" spans="1:6" s="154" customFormat="1" ht="18" customHeight="1" x14ac:dyDescent="0.25">
      <c r="A25" s="155" t="s">
        <v>169</v>
      </c>
      <c r="B25" s="45" t="s">
        <v>163</v>
      </c>
      <c r="C25" s="100" t="s">
        <v>112</v>
      </c>
      <c r="D25" s="178">
        <v>11</v>
      </c>
      <c r="E25" s="156">
        <v>0</v>
      </c>
      <c r="F25" s="156">
        <f>E25*D25</f>
        <v>0</v>
      </c>
    </row>
    <row r="26" spans="1:6" s="154" customFormat="1" ht="12.75" x14ac:dyDescent="0.25">
      <c r="A26" s="157"/>
      <c r="B26" s="183" t="s">
        <v>191</v>
      </c>
      <c r="C26" s="41"/>
      <c r="D26" s="41"/>
      <c r="E26" s="41"/>
      <c r="F26" s="41"/>
    </row>
    <row r="27" spans="1:6" s="154" customFormat="1" ht="12.75" x14ac:dyDescent="0.25">
      <c r="A27" s="157"/>
      <c r="B27" s="183" t="s">
        <v>367</v>
      </c>
      <c r="C27" s="100"/>
      <c r="D27" s="178"/>
      <c r="E27" s="156"/>
      <c r="F27" s="156"/>
    </row>
    <row r="28" spans="1:6" s="154" customFormat="1" ht="251.25" customHeight="1" x14ac:dyDescent="0.25">
      <c r="A28" s="157"/>
      <c r="B28" s="184" t="s">
        <v>434</v>
      </c>
      <c r="C28" s="100"/>
      <c r="D28" s="178"/>
      <c r="E28" s="156"/>
      <c r="F28" s="156"/>
    </row>
    <row r="29" spans="1:6" s="154" customFormat="1" ht="63.75" x14ac:dyDescent="0.25">
      <c r="A29" s="157"/>
      <c r="B29" s="179" t="s">
        <v>192</v>
      </c>
      <c r="C29" s="100"/>
      <c r="D29" s="178"/>
      <c r="E29" s="156"/>
      <c r="F29" s="156"/>
    </row>
    <row r="30" spans="1:6" s="154" customFormat="1" ht="12.75" x14ac:dyDescent="0.25">
      <c r="A30" s="157"/>
      <c r="B30" s="178"/>
      <c r="C30" s="100"/>
      <c r="D30" s="178"/>
      <c r="E30" s="156"/>
      <c r="F30" s="156"/>
    </row>
    <row r="31" spans="1:6" s="154" customFormat="1" ht="12.75" x14ac:dyDescent="0.25">
      <c r="A31" s="150"/>
      <c r="B31" s="163"/>
      <c r="C31" s="151"/>
      <c r="D31" s="175"/>
      <c r="E31" s="153"/>
      <c r="F31" s="153"/>
    </row>
    <row r="32" spans="1:6" s="41" customFormat="1" ht="12.75" x14ac:dyDescent="0.25">
      <c r="A32" s="157"/>
      <c r="B32" s="181" t="s">
        <v>170</v>
      </c>
    </row>
    <row r="33" spans="1:8" s="41" customFormat="1" ht="12.75" x14ac:dyDescent="0.25">
      <c r="A33" s="157"/>
      <c r="B33" s="178"/>
      <c r="C33" s="100"/>
      <c r="D33" s="178"/>
      <c r="E33" s="156"/>
      <c r="F33" s="156"/>
    </row>
    <row r="34" spans="1:8" s="41" customFormat="1" ht="18" customHeight="1" x14ac:dyDescent="0.25">
      <c r="A34" s="155" t="s">
        <v>408</v>
      </c>
      <c r="B34" s="45" t="s">
        <v>163</v>
      </c>
      <c r="C34" s="100" t="s">
        <v>112</v>
      </c>
      <c r="D34" s="178">
        <v>1</v>
      </c>
      <c r="E34" s="156">
        <v>0</v>
      </c>
      <c r="F34" s="156">
        <f>E34*D34</f>
        <v>0</v>
      </c>
    </row>
    <row r="35" spans="1:8" s="41" customFormat="1" ht="12.75" x14ac:dyDescent="0.25">
      <c r="A35" s="157"/>
      <c r="B35" s="183" t="s">
        <v>429</v>
      </c>
      <c r="C35" s="100"/>
      <c r="D35" s="178"/>
      <c r="E35" s="156"/>
      <c r="F35" s="156"/>
    </row>
    <row r="36" spans="1:8" s="41" customFormat="1" ht="12.75" x14ac:dyDescent="0.25">
      <c r="A36" s="155"/>
      <c r="B36" s="45" t="s">
        <v>433</v>
      </c>
      <c r="C36" s="100"/>
      <c r="D36" s="178"/>
      <c r="E36" s="156"/>
      <c r="F36" s="156"/>
    </row>
    <row r="37" spans="1:8" s="41" customFormat="1" ht="331.5" customHeight="1" x14ac:dyDescent="0.25">
      <c r="A37" s="157"/>
      <c r="B37" s="184" t="s">
        <v>430</v>
      </c>
    </row>
    <row r="38" spans="1:8" s="154" customFormat="1" ht="12.75" x14ac:dyDescent="0.25">
      <c r="A38" s="174"/>
      <c r="B38" s="175"/>
      <c r="C38" s="151"/>
      <c r="D38" s="175"/>
      <c r="E38" s="153"/>
      <c r="F38" s="153"/>
    </row>
    <row r="39" spans="1:8" s="154" customFormat="1" ht="18" customHeight="1" x14ac:dyDescent="0.25">
      <c r="A39" s="155" t="s">
        <v>409</v>
      </c>
      <c r="B39" s="45" t="s">
        <v>163</v>
      </c>
      <c r="C39" s="100" t="s">
        <v>112</v>
      </c>
      <c r="D39" s="178">
        <v>2</v>
      </c>
      <c r="E39" s="156">
        <v>0</v>
      </c>
      <c r="F39" s="156">
        <f>E39*D39</f>
        <v>0</v>
      </c>
    </row>
    <row r="40" spans="1:8" s="154" customFormat="1" ht="12.75" x14ac:dyDescent="0.25">
      <c r="A40" s="174"/>
      <c r="B40" s="183" t="s">
        <v>431</v>
      </c>
      <c r="C40" s="151"/>
      <c r="D40" s="175"/>
      <c r="E40" s="153"/>
      <c r="F40" s="153"/>
    </row>
    <row r="41" spans="1:8" s="154" customFormat="1" ht="12.75" x14ac:dyDescent="0.25">
      <c r="A41" s="174"/>
      <c r="B41" s="45" t="s">
        <v>433</v>
      </c>
      <c r="C41" s="151"/>
      <c r="D41" s="175"/>
      <c r="E41" s="153"/>
      <c r="F41" s="153"/>
    </row>
    <row r="42" spans="1:8" s="154" customFormat="1" ht="389.25" customHeight="1" x14ac:dyDescent="0.25">
      <c r="A42" s="150"/>
      <c r="B42" s="184" t="s">
        <v>432</v>
      </c>
      <c r="C42" s="151"/>
      <c r="D42" s="175"/>
      <c r="E42" s="153"/>
      <c r="F42" s="153"/>
    </row>
    <row r="43" spans="1:8" s="154" customFormat="1" ht="12.75" x14ac:dyDescent="0.25">
      <c r="A43" s="174"/>
      <c r="B43" s="175"/>
    </row>
    <row r="44" spans="1:8" s="154" customFormat="1" ht="12.75" x14ac:dyDescent="0.25">
      <c r="A44" s="155" t="s">
        <v>409</v>
      </c>
      <c r="B44" s="45" t="s">
        <v>163</v>
      </c>
      <c r="C44" s="100" t="s">
        <v>112</v>
      </c>
      <c r="D44" s="178">
        <v>1</v>
      </c>
      <c r="E44" s="156">
        <v>0</v>
      </c>
      <c r="F44" s="156">
        <f>E44*D44</f>
        <v>0</v>
      </c>
    </row>
    <row r="45" spans="1:8" x14ac:dyDescent="0.3">
      <c r="A45" s="174"/>
      <c r="B45" s="183" t="s">
        <v>439</v>
      </c>
      <c r="C45" s="151"/>
      <c r="D45" s="175"/>
      <c r="E45" s="153"/>
      <c r="F45" s="153"/>
      <c r="G45" s="154"/>
      <c r="H45" s="154"/>
    </row>
    <row r="46" spans="1:8" x14ac:dyDescent="0.3">
      <c r="A46" s="174"/>
      <c r="B46" s="45" t="s">
        <v>440</v>
      </c>
      <c r="C46" s="151"/>
      <c r="D46" s="175"/>
      <c r="E46" s="153"/>
      <c r="F46" s="153"/>
      <c r="G46" s="154"/>
      <c r="H46" s="154"/>
    </row>
    <row r="47" spans="1:8" ht="306" x14ac:dyDescent="0.3">
      <c r="A47" s="150"/>
      <c r="B47" s="184" t="s">
        <v>441</v>
      </c>
      <c r="C47" s="151"/>
      <c r="D47" s="175"/>
      <c r="E47" s="153"/>
      <c r="F47" s="153"/>
      <c r="G47" s="154"/>
      <c r="H47" s="154"/>
    </row>
    <row r="48" spans="1:8" x14ac:dyDescent="0.3">
      <c r="A48" s="174"/>
      <c r="B48" s="175"/>
      <c r="C48" s="154"/>
      <c r="D48" s="154"/>
      <c r="E48" s="154"/>
      <c r="F48" s="154"/>
      <c r="G48" s="154"/>
      <c r="H48" s="154"/>
    </row>
    <row r="49" spans="1:6" x14ac:dyDescent="0.3">
      <c r="A49" s="150"/>
      <c r="B49" s="184"/>
      <c r="C49" s="151"/>
      <c r="D49" s="175"/>
      <c r="E49" s="153"/>
      <c r="F49" s="153"/>
    </row>
    <row r="50" spans="1:6" x14ac:dyDescent="0.3">
      <c r="A50" s="155" t="s">
        <v>438</v>
      </c>
      <c r="B50" s="45" t="s">
        <v>163</v>
      </c>
      <c r="C50" s="100" t="s">
        <v>112</v>
      </c>
      <c r="D50" s="178">
        <v>1</v>
      </c>
      <c r="E50" s="156">
        <v>0</v>
      </c>
      <c r="F50" s="156">
        <f>E50*D50</f>
        <v>0</v>
      </c>
    </row>
    <row r="51" spans="1:6" x14ac:dyDescent="0.3">
      <c r="A51" s="174"/>
      <c r="B51" s="183" t="s">
        <v>368</v>
      </c>
      <c r="C51" s="151"/>
      <c r="D51" s="175"/>
      <c r="E51" s="153"/>
      <c r="F51" s="153"/>
    </row>
    <row r="52" spans="1:6" x14ac:dyDescent="0.3">
      <c r="A52" s="174"/>
      <c r="B52" s="178" t="s">
        <v>370</v>
      </c>
      <c r="C52" s="151"/>
      <c r="D52" s="175"/>
      <c r="E52" s="153"/>
      <c r="F52" s="153"/>
    </row>
    <row r="53" spans="1:6" ht="255" x14ac:dyDescent="0.3">
      <c r="A53" s="150"/>
      <c r="B53" s="184" t="s">
        <v>427</v>
      </c>
      <c r="C53" s="151"/>
      <c r="D53" s="175"/>
      <c r="E53" s="153"/>
      <c r="F53" s="153"/>
    </row>
    <row r="54" spans="1:6" x14ac:dyDescent="0.3">
      <c r="A54" s="150"/>
      <c r="B54" s="184" t="s">
        <v>426</v>
      </c>
      <c r="C54" s="151"/>
      <c r="D54" s="175"/>
      <c r="E54" s="153"/>
      <c r="F54" s="153"/>
    </row>
    <row r="55" spans="1:6" x14ac:dyDescent="0.3">
      <c r="A55" s="155" t="s">
        <v>410</v>
      </c>
      <c r="B55" s="45" t="s">
        <v>163</v>
      </c>
      <c r="C55" s="100" t="s">
        <v>112</v>
      </c>
      <c r="D55" s="178">
        <v>1</v>
      </c>
      <c r="E55" s="156">
        <v>0</v>
      </c>
      <c r="F55" s="156">
        <f>E55*D55</f>
        <v>0</v>
      </c>
    </row>
    <row r="56" spans="1:6" x14ac:dyDescent="0.3">
      <c r="A56" s="174"/>
      <c r="B56" s="183" t="s">
        <v>369</v>
      </c>
      <c r="C56" s="151"/>
      <c r="D56" s="175"/>
      <c r="E56" s="153"/>
      <c r="F56" s="153"/>
    </row>
    <row r="57" spans="1:6" x14ac:dyDescent="0.3">
      <c r="A57" s="174"/>
      <c r="B57" s="178" t="s">
        <v>371</v>
      </c>
      <c r="C57" s="151"/>
      <c r="D57" s="175"/>
      <c r="E57" s="153"/>
      <c r="F57" s="153"/>
    </row>
    <row r="58" spans="1:6" ht="255" x14ac:dyDescent="0.3">
      <c r="A58" s="150"/>
      <c r="B58" s="184" t="s">
        <v>427</v>
      </c>
      <c r="C58" s="151"/>
      <c r="D58" s="175"/>
      <c r="E58" s="153"/>
      <c r="F58" s="153"/>
    </row>
    <row r="59" spans="1:6" ht="17.25" thickBot="1" x14ac:dyDescent="0.35">
      <c r="A59" s="174"/>
      <c r="B59" s="163"/>
      <c r="C59" s="151"/>
      <c r="D59" s="152"/>
      <c r="E59" s="153"/>
      <c r="F59" s="153"/>
    </row>
    <row r="60" spans="1:6" ht="17.25" thickBot="1" x14ac:dyDescent="0.35">
      <c r="A60" s="70"/>
      <c r="B60" s="71" t="s">
        <v>171</v>
      </c>
      <c r="C60" s="85"/>
      <c r="D60" s="86"/>
      <c r="E60" s="87"/>
      <c r="F60" s="87">
        <f>SUM(F25:F59)</f>
        <v>0</v>
      </c>
    </row>
    <row r="61" spans="1:6" ht="17.25" thickTop="1" x14ac:dyDescent="0.3"/>
  </sheetData>
  <sheetProtection selectLockedCells="1" selectUnlockedCells="1"/>
  <mergeCells count="10">
    <mergeCell ref="A13:F13"/>
    <mergeCell ref="A15:F15"/>
    <mergeCell ref="A18:F18"/>
    <mergeCell ref="A4:F4"/>
    <mergeCell ref="A5:F5"/>
    <mergeCell ref="A6:F6"/>
    <mergeCell ref="A8:F8"/>
    <mergeCell ref="A9:F9"/>
    <mergeCell ref="A11:F11"/>
    <mergeCell ref="A16:F16"/>
  </mergeCells>
  <pageMargins left="0.78740157480314965" right="0.39370078740157483" top="0.98425196850393704" bottom="0.78740157480314965" header="0.51181102362204722" footer="0.51181102362204722"/>
  <pageSetup paperSize="9" scale="83" firstPageNumber="0" orientation="portrait" r:id="rId1"/>
  <headerFooter alignWithMargins="0">
    <oddHeader>&amp;L&amp;"Calibri,Krepko"&amp;9&amp;UObjekt: IHPS Žalec&amp;R&amp;9POPIS OBRTNIŠKIH DEL
B/4.0 STAVBNO POHIŠTVO</oddHeader>
    <oddFooter>&amp;R&amp;P</oddFooter>
  </headerFooter>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view="pageLayout" topLeftCell="A7" zoomScaleNormal="100" zoomScaleSheetLayoutView="100" workbookViewId="0">
      <selection activeCell="F19" sqref="F19"/>
    </sheetView>
  </sheetViews>
  <sheetFormatPr defaultRowHeight="16.5" x14ac:dyDescent="0.3"/>
  <cols>
    <col min="1" max="1" width="7.140625" style="47" customWidth="1"/>
    <col min="2" max="2" width="39.42578125" style="1" customWidth="1"/>
    <col min="3" max="3" width="8.28515625" style="1" customWidth="1"/>
    <col min="4" max="4" width="11.42578125" style="1" customWidth="1"/>
    <col min="5" max="6" width="11.57031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1.42578125" style="1" customWidth="1"/>
    <col min="261" max="262" width="11.5703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1.42578125" style="1" customWidth="1"/>
    <col min="517" max="518" width="11.5703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1.42578125" style="1" customWidth="1"/>
    <col min="773" max="774" width="11.5703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1.42578125" style="1" customWidth="1"/>
    <col min="1029" max="1030" width="11.5703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1.42578125" style="1" customWidth="1"/>
    <col min="1285" max="1286" width="11.5703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1.42578125" style="1" customWidth="1"/>
    <col min="1541" max="1542" width="11.5703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1.42578125" style="1" customWidth="1"/>
    <col min="1797" max="1798" width="11.5703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1.42578125" style="1" customWidth="1"/>
    <col min="2053" max="2054" width="11.5703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1.42578125" style="1" customWidth="1"/>
    <col min="2309" max="2310" width="11.5703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1.42578125" style="1" customWidth="1"/>
    <col min="2565" max="2566" width="11.5703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1.42578125" style="1" customWidth="1"/>
    <col min="2821" max="2822" width="11.5703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1.42578125" style="1" customWidth="1"/>
    <col min="3077" max="3078" width="11.5703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1.42578125" style="1" customWidth="1"/>
    <col min="3333" max="3334" width="11.5703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1.42578125" style="1" customWidth="1"/>
    <col min="3589" max="3590" width="11.5703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1.42578125" style="1" customWidth="1"/>
    <col min="3845" max="3846" width="11.5703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1.42578125" style="1" customWidth="1"/>
    <col min="4101" max="4102" width="11.5703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1.42578125" style="1" customWidth="1"/>
    <col min="4357" max="4358" width="11.5703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1.42578125" style="1" customWidth="1"/>
    <col min="4613" max="4614" width="11.5703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1.42578125" style="1" customWidth="1"/>
    <col min="4869" max="4870" width="11.5703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1.42578125" style="1" customWidth="1"/>
    <col min="5125" max="5126" width="11.5703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1.42578125" style="1" customWidth="1"/>
    <col min="5381" max="5382" width="11.5703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1.42578125" style="1" customWidth="1"/>
    <col min="5637" max="5638" width="11.5703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1.42578125" style="1" customWidth="1"/>
    <col min="5893" max="5894" width="11.5703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1.42578125" style="1" customWidth="1"/>
    <col min="6149" max="6150" width="11.5703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1.42578125" style="1" customWidth="1"/>
    <col min="6405" max="6406" width="11.5703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1.42578125" style="1" customWidth="1"/>
    <col min="6661" max="6662" width="11.5703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1.42578125" style="1" customWidth="1"/>
    <col min="6917" max="6918" width="11.5703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1.42578125" style="1" customWidth="1"/>
    <col min="7173" max="7174" width="11.5703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1.42578125" style="1" customWidth="1"/>
    <col min="7429" max="7430" width="11.5703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1.42578125" style="1" customWidth="1"/>
    <col min="7685" max="7686" width="11.5703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1.42578125" style="1" customWidth="1"/>
    <col min="7941" max="7942" width="11.5703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1.42578125" style="1" customWidth="1"/>
    <col min="8197" max="8198" width="11.5703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1.42578125" style="1" customWidth="1"/>
    <col min="8453" max="8454" width="11.5703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1.42578125" style="1" customWidth="1"/>
    <col min="8709" max="8710" width="11.5703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1.42578125" style="1" customWidth="1"/>
    <col min="8965" max="8966" width="11.5703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1.42578125" style="1" customWidth="1"/>
    <col min="9221" max="9222" width="11.5703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1.42578125" style="1" customWidth="1"/>
    <col min="9477" max="9478" width="11.5703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1.42578125" style="1" customWidth="1"/>
    <col min="9733" max="9734" width="11.5703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1.42578125" style="1" customWidth="1"/>
    <col min="9989" max="9990" width="11.5703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1.42578125" style="1" customWidth="1"/>
    <col min="10245" max="10246" width="11.5703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1.42578125" style="1" customWidth="1"/>
    <col min="10501" max="10502" width="11.5703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1.42578125" style="1" customWidth="1"/>
    <col min="10757" max="10758" width="11.5703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1.42578125" style="1" customWidth="1"/>
    <col min="11013" max="11014" width="11.5703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1.42578125" style="1" customWidth="1"/>
    <col min="11269" max="11270" width="11.5703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1.42578125" style="1" customWidth="1"/>
    <col min="11525" max="11526" width="11.5703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1.42578125" style="1" customWidth="1"/>
    <col min="11781" max="11782" width="11.5703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1.42578125" style="1" customWidth="1"/>
    <col min="12037" max="12038" width="11.5703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1.42578125" style="1" customWidth="1"/>
    <col min="12293" max="12294" width="11.5703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1.42578125" style="1" customWidth="1"/>
    <col min="12549" max="12550" width="11.5703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1.42578125" style="1" customWidth="1"/>
    <col min="12805" max="12806" width="11.5703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1.42578125" style="1" customWidth="1"/>
    <col min="13061" max="13062" width="11.5703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1.42578125" style="1" customWidth="1"/>
    <col min="13317" max="13318" width="11.5703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1.42578125" style="1" customWidth="1"/>
    <col min="13573" max="13574" width="11.5703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1.42578125" style="1" customWidth="1"/>
    <col min="13829" max="13830" width="11.5703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1.42578125" style="1" customWidth="1"/>
    <col min="14085" max="14086" width="11.5703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1.42578125" style="1" customWidth="1"/>
    <col min="14341" max="14342" width="11.5703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1.42578125" style="1" customWidth="1"/>
    <col min="14597" max="14598" width="11.5703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1.42578125" style="1" customWidth="1"/>
    <col min="14853" max="14854" width="11.5703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1.42578125" style="1" customWidth="1"/>
    <col min="15109" max="15110" width="11.5703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1.42578125" style="1" customWidth="1"/>
    <col min="15365" max="15366" width="11.5703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1.42578125" style="1" customWidth="1"/>
    <col min="15621" max="15622" width="11.5703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1.42578125" style="1" customWidth="1"/>
    <col min="15877" max="15878" width="11.5703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1.42578125" style="1" customWidth="1"/>
    <col min="16133" max="16134" width="11.5703125" style="1" customWidth="1"/>
    <col min="16135" max="16139" width="9.140625" style="1"/>
    <col min="16140" max="16140" width="7.140625" style="1" customWidth="1"/>
    <col min="16141" max="16384" width="9.140625" style="1"/>
  </cols>
  <sheetData>
    <row r="1" spans="1:6" x14ac:dyDescent="0.3">
      <c r="A1" s="63" t="s">
        <v>172</v>
      </c>
      <c r="B1" s="24" t="s">
        <v>442</v>
      </c>
    </row>
    <row r="2" spans="1:6" x14ac:dyDescent="0.3">
      <c r="A2" s="63"/>
      <c r="B2" s="24"/>
    </row>
    <row r="3" spans="1:6" s="75" customFormat="1" ht="15" x14ac:dyDescent="0.25">
      <c r="A3" s="89" t="s">
        <v>174</v>
      </c>
      <c r="B3" s="90"/>
      <c r="C3" s="91"/>
      <c r="D3" s="92"/>
      <c r="E3" s="91"/>
      <c r="F3" s="93"/>
    </row>
    <row r="4" spans="1:6" s="126" customFormat="1" ht="15" customHeight="1" x14ac:dyDescent="0.25">
      <c r="A4" s="384" t="s">
        <v>175</v>
      </c>
      <c r="B4" s="412"/>
      <c r="C4" s="412"/>
      <c r="D4" s="412"/>
      <c r="E4" s="412"/>
      <c r="F4" s="413"/>
    </row>
    <row r="5" spans="1:6" s="126" customFormat="1" ht="15" customHeight="1" x14ac:dyDescent="0.25">
      <c r="A5" s="414" t="s">
        <v>176</v>
      </c>
      <c r="B5" s="382"/>
      <c r="C5" s="382"/>
      <c r="D5" s="382"/>
      <c r="E5" s="382"/>
      <c r="F5" s="383"/>
    </row>
    <row r="6" spans="1:6" s="126" customFormat="1" ht="27" customHeight="1" x14ac:dyDescent="0.25">
      <c r="A6" s="415" t="s">
        <v>177</v>
      </c>
      <c r="B6" s="378"/>
      <c r="C6" s="378"/>
      <c r="D6" s="378"/>
      <c r="E6" s="378"/>
      <c r="F6" s="379"/>
    </row>
    <row r="7" spans="1:6" x14ac:dyDescent="0.3">
      <c r="A7" s="63"/>
      <c r="B7" s="24"/>
    </row>
    <row r="9" spans="1:6" s="24" customFormat="1" ht="17.25" thickBot="1" x14ac:dyDescent="0.35">
      <c r="A9" s="64"/>
      <c r="B9" s="65" t="s">
        <v>52</v>
      </c>
      <c r="C9" s="81" t="s">
        <v>73</v>
      </c>
      <c r="D9" s="81" t="s">
        <v>53</v>
      </c>
      <c r="E9" s="81" t="s">
        <v>54</v>
      </c>
      <c r="F9" s="81" t="s">
        <v>55</v>
      </c>
    </row>
    <row r="10" spans="1:6" ht="17.25" thickTop="1" x14ac:dyDescent="0.3"/>
    <row r="11" spans="1:6" s="177" customFormat="1" ht="30" x14ac:dyDescent="0.25">
      <c r="A11" s="204" t="s">
        <v>199</v>
      </c>
      <c r="B11" s="203" t="s">
        <v>372</v>
      </c>
      <c r="C11" s="189"/>
      <c r="D11" s="205"/>
      <c r="E11" s="206"/>
      <c r="F11" s="206"/>
    </row>
    <row r="12" spans="1:6" s="177" customFormat="1" ht="15" x14ac:dyDescent="0.25">
      <c r="A12" s="204"/>
      <c r="B12" s="204"/>
      <c r="C12" s="189"/>
      <c r="D12" s="205"/>
      <c r="E12" s="206"/>
      <c r="F12" s="206"/>
    </row>
    <row r="13" spans="1:6" s="177" customFormat="1" ht="15" x14ac:dyDescent="0.25">
      <c r="A13" s="204"/>
      <c r="B13" s="204"/>
      <c r="C13" s="189"/>
      <c r="D13" s="205"/>
      <c r="E13" s="206"/>
      <c r="F13" s="206"/>
    </row>
    <row r="14" spans="1:6" s="177" customFormat="1" ht="15" x14ac:dyDescent="0.25">
      <c r="A14" s="189"/>
      <c r="B14" s="204"/>
      <c r="C14" s="204" t="s">
        <v>194</v>
      </c>
      <c r="D14" s="208">
        <v>34</v>
      </c>
      <c r="E14" s="206">
        <v>0</v>
      </c>
      <c r="F14" s="206">
        <f>D14*E14</f>
        <v>0</v>
      </c>
    </row>
    <row r="15" spans="1:6" s="177" customFormat="1" ht="15" x14ac:dyDescent="0.25">
      <c r="A15" s="189"/>
      <c r="B15" s="204"/>
      <c r="C15" s="189"/>
      <c r="D15" s="205"/>
      <c r="E15" s="206"/>
      <c r="F15" s="206"/>
    </row>
    <row r="16" spans="1:6" s="177" customFormat="1" ht="60" x14ac:dyDescent="0.25">
      <c r="A16" s="204" t="s">
        <v>201</v>
      </c>
      <c r="B16" s="203" t="s">
        <v>443</v>
      </c>
      <c r="C16" s="189"/>
      <c r="D16" s="205"/>
      <c r="E16" s="206"/>
      <c r="F16" s="206"/>
    </row>
    <row r="17" spans="1:6" s="177" customFormat="1" ht="15" x14ac:dyDescent="0.25">
      <c r="A17" s="204"/>
      <c r="B17" s="204"/>
      <c r="C17" s="189"/>
      <c r="D17" s="205"/>
      <c r="E17" s="206"/>
      <c r="F17" s="206"/>
    </row>
    <row r="18" spans="1:6" s="177" customFormat="1" ht="15" x14ac:dyDescent="0.25">
      <c r="A18" s="204"/>
      <c r="B18" s="204"/>
      <c r="C18" s="189"/>
      <c r="D18" s="205"/>
      <c r="E18" s="206"/>
      <c r="F18" s="206"/>
    </row>
    <row r="19" spans="1:6" s="177" customFormat="1" ht="15" x14ac:dyDescent="0.25">
      <c r="A19" s="189"/>
      <c r="B19" s="204"/>
      <c r="C19" s="204" t="s">
        <v>56</v>
      </c>
      <c r="D19" s="208">
        <v>66.900000000000006</v>
      </c>
      <c r="E19" s="206">
        <v>0</v>
      </c>
      <c r="F19" s="206">
        <f>D19*E19</f>
        <v>0</v>
      </c>
    </row>
    <row r="20" spans="1:6" s="177" customFormat="1" ht="15.75" thickBot="1" x14ac:dyDescent="0.3">
      <c r="A20" s="189"/>
      <c r="B20" s="204"/>
      <c r="C20" s="204"/>
      <c r="D20" s="208"/>
      <c r="E20" s="206"/>
      <c r="F20" s="206"/>
    </row>
    <row r="21" spans="1:6" s="24" customFormat="1" ht="17.25" thickBot="1" x14ac:dyDescent="0.35">
      <c r="A21" s="70"/>
      <c r="B21" s="71" t="s">
        <v>178</v>
      </c>
      <c r="C21" s="85"/>
      <c r="D21" s="86"/>
      <c r="E21" s="87"/>
      <c r="F21" s="87">
        <f>SUM(F11:F19)</f>
        <v>0</v>
      </c>
    </row>
    <row r="22" spans="1:6" ht="17.25" thickTop="1" x14ac:dyDescent="0.3"/>
  </sheetData>
  <sheetProtection selectLockedCells="1" selectUnlockedCells="1"/>
  <mergeCells count="3">
    <mergeCell ref="A4:F4"/>
    <mergeCell ref="A5:F5"/>
    <mergeCell ref="A6:F6"/>
  </mergeCells>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OBRTNIŠKIH DEL
B/5.0 TLAKARSKA DELA</oddHeader>
    <oddFooter>&amp;R&amp;P</oddFooter>
  </headerFooter>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5"/>
  <sheetViews>
    <sheetView view="pageLayout" topLeftCell="A63" zoomScaleNormal="100" zoomScaleSheetLayoutView="100" workbookViewId="0">
      <selection activeCell="F70" sqref="F70"/>
    </sheetView>
  </sheetViews>
  <sheetFormatPr defaultRowHeight="16.5" x14ac:dyDescent="0.3"/>
  <cols>
    <col min="1" max="1" width="7.140625" style="47" customWidth="1"/>
    <col min="2" max="2" width="39.42578125" style="1" customWidth="1"/>
    <col min="3" max="3" width="8.28515625" style="1" customWidth="1"/>
    <col min="4" max="4" width="11.28515625" style="1" customWidth="1"/>
    <col min="5" max="5" width="11.85546875" style="1" customWidth="1"/>
    <col min="6" max="6" width="11"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1.28515625" style="1" customWidth="1"/>
    <col min="261" max="261" width="11.85546875" style="1" customWidth="1"/>
    <col min="262" max="262" width="11"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1.28515625" style="1" customWidth="1"/>
    <col min="517" max="517" width="11.85546875" style="1" customWidth="1"/>
    <col min="518" max="518" width="11"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1.28515625" style="1" customWidth="1"/>
    <col min="773" max="773" width="11.85546875" style="1" customWidth="1"/>
    <col min="774" max="774" width="11"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1.28515625" style="1" customWidth="1"/>
    <col min="1029" max="1029" width="11.85546875" style="1" customWidth="1"/>
    <col min="1030" max="1030" width="11"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1.28515625" style="1" customWidth="1"/>
    <col min="1285" max="1285" width="11.85546875" style="1" customWidth="1"/>
    <col min="1286" max="1286" width="11"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1.28515625" style="1" customWidth="1"/>
    <col min="1541" max="1541" width="11.85546875" style="1" customWidth="1"/>
    <col min="1542" max="1542" width="11"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1.28515625" style="1" customWidth="1"/>
    <col min="1797" max="1797" width="11.85546875" style="1" customWidth="1"/>
    <col min="1798" max="1798" width="11"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1.28515625" style="1" customWidth="1"/>
    <col min="2053" max="2053" width="11.85546875" style="1" customWidth="1"/>
    <col min="2054" max="2054" width="11"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1.28515625" style="1" customWidth="1"/>
    <col min="2309" max="2309" width="11.85546875" style="1" customWidth="1"/>
    <col min="2310" max="2310" width="11"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1.28515625" style="1" customWidth="1"/>
    <col min="2565" max="2565" width="11.85546875" style="1" customWidth="1"/>
    <col min="2566" max="2566" width="11"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1.28515625" style="1" customWidth="1"/>
    <col min="2821" max="2821" width="11.85546875" style="1" customWidth="1"/>
    <col min="2822" max="2822" width="11"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1.28515625" style="1" customWidth="1"/>
    <col min="3077" max="3077" width="11.85546875" style="1" customWidth="1"/>
    <col min="3078" max="3078" width="11"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1.28515625" style="1" customWidth="1"/>
    <col min="3333" max="3333" width="11.85546875" style="1" customWidth="1"/>
    <col min="3334" max="3334" width="11"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1.28515625" style="1" customWidth="1"/>
    <col min="3589" max="3589" width="11.85546875" style="1" customWidth="1"/>
    <col min="3590" max="3590" width="11"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1.28515625" style="1" customWidth="1"/>
    <col min="3845" max="3845" width="11.85546875" style="1" customWidth="1"/>
    <col min="3846" max="3846" width="11"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1.28515625" style="1" customWidth="1"/>
    <col min="4101" max="4101" width="11.85546875" style="1" customWidth="1"/>
    <col min="4102" max="4102" width="11"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1.28515625" style="1" customWidth="1"/>
    <col min="4357" max="4357" width="11.85546875" style="1" customWidth="1"/>
    <col min="4358" max="4358" width="11"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1.28515625" style="1" customWidth="1"/>
    <col min="4613" max="4613" width="11.85546875" style="1" customWidth="1"/>
    <col min="4614" max="4614" width="11"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1.28515625" style="1" customWidth="1"/>
    <col min="4869" max="4869" width="11.85546875" style="1" customWidth="1"/>
    <col min="4870" max="4870" width="11"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1.28515625" style="1" customWidth="1"/>
    <col min="5125" max="5125" width="11.85546875" style="1" customWidth="1"/>
    <col min="5126" max="5126" width="11"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1.28515625" style="1" customWidth="1"/>
    <col min="5381" max="5381" width="11.85546875" style="1" customWidth="1"/>
    <col min="5382" max="5382" width="11"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1.28515625" style="1" customWidth="1"/>
    <col min="5637" max="5637" width="11.85546875" style="1" customWidth="1"/>
    <col min="5638" max="5638" width="11"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1.28515625" style="1" customWidth="1"/>
    <col min="5893" max="5893" width="11.85546875" style="1" customWidth="1"/>
    <col min="5894" max="5894" width="11"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1.28515625" style="1" customWidth="1"/>
    <col min="6149" max="6149" width="11.85546875" style="1" customWidth="1"/>
    <col min="6150" max="6150" width="11"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1.28515625" style="1" customWidth="1"/>
    <col min="6405" max="6405" width="11.85546875" style="1" customWidth="1"/>
    <col min="6406" max="6406" width="11"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1.28515625" style="1" customWidth="1"/>
    <col min="6661" max="6661" width="11.85546875" style="1" customWidth="1"/>
    <col min="6662" max="6662" width="11"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1.28515625" style="1" customWidth="1"/>
    <col min="6917" max="6917" width="11.85546875" style="1" customWidth="1"/>
    <col min="6918" max="6918" width="11"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1.28515625" style="1" customWidth="1"/>
    <col min="7173" max="7173" width="11.85546875" style="1" customWidth="1"/>
    <col min="7174" max="7174" width="11"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1.28515625" style="1" customWidth="1"/>
    <col min="7429" max="7429" width="11.85546875" style="1" customWidth="1"/>
    <col min="7430" max="7430" width="11"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1.28515625" style="1" customWidth="1"/>
    <col min="7685" max="7685" width="11.85546875" style="1" customWidth="1"/>
    <col min="7686" max="7686" width="11"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1.28515625" style="1" customWidth="1"/>
    <col min="7941" max="7941" width="11.85546875" style="1" customWidth="1"/>
    <col min="7942" max="7942" width="11"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1.28515625" style="1" customWidth="1"/>
    <col min="8197" max="8197" width="11.85546875" style="1" customWidth="1"/>
    <col min="8198" max="8198" width="11"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1.28515625" style="1" customWidth="1"/>
    <col min="8453" max="8453" width="11.85546875" style="1" customWidth="1"/>
    <col min="8454" max="8454" width="11"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1.28515625" style="1" customWidth="1"/>
    <col min="8709" max="8709" width="11.85546875" style="1" customWidth="1"/>
    <col min="8710" max="8710" width="11"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1.28515625" style="1" customWidth="1"/>
    <col min="8965" max="8965" width="11.85546875" style="1" customWidth="1"/>
    <col min="8966" max="8966" width="11"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1.28515625" style="1" customWidth="1"/>
    <col min="9221" max="9221" width="11.85546875" style="1" customWidth="1"/>
    <col min="9222" max="9222" width="11"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1.28515625" style="1" customWidth="1"/>
    <col min="9477" max="9477" width="11.85546875" style="1" customWidth="1"/>
    <col min="9478" max="9478" width="11"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1.28515625" style="1" customWidth="1"/>
    <col min="9733" max="9733" width="11.85546875" style="1" customWidth="1"/>
    <col min="9734" max="9734" width="11"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1.28515625" style="1" customWidth="1"/>
    <col min="9989" max="9989" width="11.85546875" style="1" customWidth="1"/>
    <col min="9990" max="9990" width="11"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1.28515625" style="1" customWidth="1"/>
    <col min="10245" max="10245" width="11.85546875" style="1" customWidth="1"/>
    <col min="10246" max="10246" width="11"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1.28515625" style="1" customWidth="1"/>
    <col min="10501" max="10501" width="11.85546875" style="1" customWidth="1"/>
    <col min="10502" max="10502" width="11"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1.28515625" style="1" customWidth="1"/>
    <col min="10757" max="10757" width="11.85546875" style="1" customWidth="1"/>
    <col min="10758" max="10758" width="11"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1.28515625" style="1" customWidth="1"/>
    <col min="11013" max="11013" width="11.85546875" style="1" customWidth="1"/>
    <col min="11014" max="11014" width="11"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1.28515625" style="1" customWidth="1"/>
    <col min="11269" max="11269" width="11.85546875" style="1" customWidth="1"/>
    <col min="11270" max="11270" width="11"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1.28515625" style="1" customWidth="1"/>
    <col min="11525" max="11525" width="11.85546875" style="1" customWidth="1"/>
    <col min="11526" max="11526" width="11"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1.28515625" style="1" customWidth="1"/>
    <col min="11781" max="11781" width="11.85546875" style="1" customWidth="1"/>
    <col min="11782" max="11782" width="11"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1.28515625" style="1" customWidth="1"/>
    <col min="12037" max="12037" width="11.85546875" style="1" customWidth="1"/>
    <col min="12038" max="12038" width="11"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1.28515625" style="1" customWidth="1"/>
    <col min="12293" max="12293" width="11.85546875" style="1" customWidth="1"/>
    <col min="12294" max="12294" width="11"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1.28515625" style="1" customWidth="1"/>
    <col min="12549" max="12549" width="11.85546875" style="1" customWidth="1"/>
    <col min="12550" max="12550" width="11"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1.28515625" style="1" customWidth="1"/>
    <col min="12805" max="12805" width="11.85546875" style="1" customWidth="1"/>
    <col min="12806" max="12806" width="11"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1.28515625" style="1" customWidth="1"/>
    <col min="13061" max="13061" width="11.85546875" style="1" customWidth="1"/>
    <col min="13062" max="13062" width="11"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1.28515625" style="1" customWidth="1"/>
    <col min="13317" max="13317" width="11.85546875" style="1" customWidth="1"/>
    <col min="13318" max="13318" width="11"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1.28515625" style="1" customWidth="1"/>
    <col min="13573" max="13573" width="11.85546875" style="1" customWidth="1"/>
    <col min="13574" max="13574" width="11"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1.28515625" style="1" customWidth="1"/>
    <col min="13829" max="13829" width="11.85546875" style="1" customWidth="1"/>
    <col min="13830" max="13830" width="11"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1.28515625" style="1" customWidth="1"/>
    <col min="14085" max="14085" width="11.85546875" style="1" customWidth="1"/>
    <col min="14086" max="14086" width="11"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1.28515625" style="1" customWidth="1"/>
    <col min="14341" max="14341" width="11.85546875" style="1" customWidth="1"/>
    <col min="14342" max="14342" width="11"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1.28515625" style="1" customWidth="1"/>
    <col min="14597" max="14597" width="11.85546875" style="1" customWidth="1"/>
    <col min="14598" max="14598" width="11"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1.28515625" style="1" customWidth="1"/>
    <col min="14853" max="14853" width="11.85546875" style="1" customWidth="1"/>
    <col min="14854" max="14854" width="11"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1.28515625" style="1" customWidth="1"/>
    <col min="15109" max="15109" width="11.85546875" style="1" customWidth="1"/>
    <col min="15110" max="15110" width="11"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1.28515625" style="1" customWidth="1"/>
    <col min="15365" max="15365" width="11.85546875" style="1" customWidth="1"/>
    <col min="15366" max="15366" width="11"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1.28515625" style="1" customWidth="1"/>
    <col min="15621" max="15621" width="11.85546875" style="1" customWidth="1"/>
    <col min="15622" max="15622" width="11"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1.28515625" style="1" customWidth="1"/>
    <col min="15877" max="15877" width="11.85546875" style="1" customWidth="1"/>
    <col min="15878" max="15878" width="11"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1.28515625" style="1" customWidth="1"/>
    <col min="16133" max="16133" width="11.85546875" style="1" customWidth="1"/>
    <col min="16134" max="16134" width="11" style="1" customWidth="1"/>
    <col min="16135" max="16139" width="9.140625" style="1"/>
    <col min="16140" max="16140" width="7.140625" style="1" customWidth="1"/>
    <col min="16141" max="16384" width="9.140625" style="1"/>
  </cols>
  <sheetData>
    <row r="1" spans="1:6" x14ac:dyDescent="0.3">
      <c r="A1" s="63" t="s">
        <v>173</v>
      </c>
      <c r="B1" s="24" t="s">
        <v>373</v>
      </c>
    </row>
    <row r="2" spans="1:6" x14ac:dyDescent="0.3">
      <c r="A2" s="63"/>
      <c r="B2" s="24"/>
    </row>
    <row r="3" spans="1:6" x14ac:dyDescent="0.3">
      <c r="A3" s="63"/>
      <c r="B3" s="24"/>
    </row>
    <row r="4" spans="1:6" x14ac:dyDescent="0.3">
      <c r="A4" s="13"/>
    </row>
    <row r="5" spans="1:6" s="24" customFormat="1" ht="17.25" thickBot="1" x14ac:dyDescent="0.35">
      <c r="A5" s="147"/>
      <c r="B5" s="65" t="s">
        <v>52</v>
      </c>
      <c r="C5" s="81" t="s">
        <v>73</v>
      </c>
      <c r="D5" s="81" t="s">
        <v>53</v>
      </c>
      <c r="E5" s="81" t="s">
        <v>54</v>
      </c>
      <c r="F5" s="81" t="s">
        <v>55</v>
      </c>
    </row>
    <row r="6" spans="1:6" s="24" customFormat="1" ht="17.25" thickTop="1" x14ac:dyDescent="0.3">
      <c r="A6" s="75"/>
      <c r="B6" s="75"/>
      <c r="C6" s="75"/>
      <c r="D6" s="75"/>
      <c r="E6" s="75"/>
      <c r="F6" s="75"/>
    </row>
    <row r="7" spans="1:6" s="24" customFormat="1" x14ac:dyDescent="0.3">
      <c r="A7" s="234" t="s">
        <v>445</v>
      </c>
      <c r="B7" s="236" t="s">
        <v>375</v>
      </c>
      <c r="D7" s="226"/>
      <c r="E7" s="227"/>
      <c r="F7" s="227"/>
    </row>
    <row r="8" spans="1:6" s="24" customFormat="1" x14ac:dyDescent="0.3">
      <c r="A8" s="234"/>
      <c r="B8" s="236"/>
      <c r="D8" s="226"/>
      <c r="E8" s="227"/>
      <c r="F8" s="227"/>
    </row>
    <row r="9" spans="1:6" s="24" customFormat="1" ht="47.25" x14ac:dyDescent="0.3">
      <c r="A9" s="237">
        <v>2.0099999999999998</v>
      </c>
      <c r="B9" s="232" t="s">
        <v>376</v>
      </c>
      <c r="D9" s="238"/>
      <c r="E9" s="239"/>
      <c r="F9" s="239"/>
    </row>
    <row r="10" spans="1:6" s="24" customFormat="1" x14ac:dyDescent="0.3">
      <c r="A10" s="240"/>
      <c r="B10" s="235"/>
      <c r="C10" s="232"/>
      <c r="D10" s="226"/>
      <c r="E10" s="227"/>
      <c r="F10" s="227"/>
    </row>
    <row r="11" spans="1:6" s="24" customFormat="1" x14ac:dyDescent="0.3">
      <c r="A11" s="240"/>
      <c r="B11" s="241"/>
      <c r="C11" s="242" t="s">
        <v>58</v>
      </c>
      <c r="D11" s="226">
        <v>20</v>
      </c>
      <c r="E11" s="227">
        <v>0</v>
      </c>
      <c r="F11" s="227">
        <f t="shared" ref="F11:F28" si="0">+D11*E11</f>
        <v>0</v>
      </c>
    </row>
    <row r="12" spans="1:6" s="24" customFormat="1" x14ac:dyDescent="0.3">
      <c r="A12" s="240"/>
      <c r="B12" s="241"/>
      <c r="C12" s="242"/>
      <c r="D12" s="226"/>
      <c r="E12" s="227"/>
      <c r="F12" s="227"/>
    </row>
    <row r="13" spans="1:6" s="24" customFormat="1" x14ac:dyDescent="0.3">
      <c r="A13" s="230"/>
      <c r="B13" s="231"/>
      <c r="C13" s="242"/>
      <c r="D13" s="226"/>
      <c r="E13" s="227"/>
      <c r="F13" s="227"/>
    </row>
    <row r="14" spans="1:6" s="24" customFormat="1" ht="78.75" x14ac:dyDescent="0.3">
      <c r="A14" s="237">
        <v>2.02</v>
      </c>
      <c r="B14" s="232" t="s">
        <v>377</v>
      </c>
      <c r="D14" s="226"/>
      <c r="E14" s="227"/>
      <c r="F14" s="227"/>
    </row>
    <row r="15" spans="1:6" s="24" customFormat="1" x14ac:dyDescent="0.3">
      <c r="A15" s="240"/>
      <c r="B15" s="231"/>
      <c r="C15" s="232"/>
      <c r="D15" s="226"/>
      <c r="E15" s="227"/>
      <c r="F15" s="227"/>
    </row>
    <row r="16" spans="1:6" s="24" customFormat="1" x14ac:dyDescent="0.3">
      <c r="A16" s="230"/>
      <c r="B16" s="241"/>
      <c r="C16" s="242" t="s">
        <v>56</v>
      </c>
      <c r="D16" s="226">
        <v>10</v>
      </c>
      <c r="E16" s="227">
        <v>0</v>
      </c>
      <c r="F16" s="227">
        <f t="shared" si="0"/>
        <v>0</v>
      </c>
    </row>
    <row r="17" spans="1:6" s="24" customFormat="1" x14ac:dyDescent="0.3">
      <c r="A17" s="230"/>
      <c r="B17" s="241"/>
      <c r="C17" s="242"/>
      <c r="D17" s="226"/>
      <c r="E17" s="227"/>
      <c r="F17" s="227"/>
    </row>
    <row r="18" spans="1:6" s="24" customFormat="1" ht="31.5" x14ac:dyDescent="0.3">
      <c r="A18" s="230">
        <v>2.0299999999999998</v>
      </c>
      <c r="B18" s="232" t="s">
        <v>378</v>
      </c>
      <c r="D18" s="226"/>
      <c r="E18" s="227"/>
      <c r="F18" s="227"/>
    </row>
    <row r="19" spans="1:6" s="24" customFormat="1" x14ac:dyDescent="0.3">
      <c r="A19" s="230"/>
      <c r="B19" s="231"/>
      <c r="C19" s="232"/>
      <c r="D19" s="226"/>
      <c r="E19" s="227"/>
      <c r="F19" s="227"/>
    </row>
    <row r="20" spans="1:6" s="24" customFormat="1" x14ac:dyDescent="0.3">
      <c r="A20" s="230"/>
      <c r="B20" s="231"/>
      <c r="C20" s="242" t="s">
        <v>58</v>
      </c>
      <c r="D20" s="226">
        <v>2</v>
      </c>
      <c r="E20" s="227">
        <v>0</v>
      </c>
      <c r="F20" s="227">
        <f t="shared" ref="F20" si="1">+D20*E20</f>
        <v>0</v>
      </c>
    </row>
    <row r="21" spans="1:6" s="24" customFormat="1" x14ac:dyDescent="0.3">
      <c r="A21" s="230"/>
      <c r="B21" s="231"/>
      <c r="C21" s="242"/>
      <c r="D21" s="226"/>
      <c r="E21" s="227"/>
      <c r="F21" s="227"/>
    </row>
    <row r="22" spans="1:6" s="24" customFormat="1" ht="31.5" x14ac:dyDescent="0.3">
      <c r="A22" s="230">
        <v>2.04</v>
      </c>
      <c r="B22" s="232" t="s">
        <v>379</v>
      </c>
      <c r="D22" s="226"/>
      <c r="E22" s="227"/>
      <c r="F22" s="227"/>
    </row>
    <row r="23" spans="1:6" s="24" customFormat="1" x14ac:dyDescent="0.3">
      <c r="A23" s="230"/>
      <c r="B23" s="231"/>
      <c r="C23" s="232"/>
      <c r="D23" s="226"/>
      <c r="E23" s="227"/>
      <c r="F23" s="227"/>
    </row>
    <row r="24" spans="1:6" s="24" customFormat="1" x14ac:dyDescent="0.3">
      <c r="A24" s="230"/>
      <c r="B24" s="231"/>
      <c r="C24" s="242" t="s">
        <v>58</v>
      </c>
      <c r="D24" s="226">
        <v>20</v>
      </c>
      <c r="E24" s="227">
        <v>0</v>
      </c>
      <c r="F24" s="227">
        <f t="shared" si="0"/>
        <v>0</v>
      </c>
    </row>
    <row r="25" spans="1:6" s="24" customFormat="1" x14ac:dyDescent="0.3">
      <c r="A25" s="230"/>
      <c r="B25" s="231"/>
      <c r="C25" s="242"/>
      <c r="D25" s="226"/>
      <c r="E25" s="227"/>
      <c r="F25" s="227"/>
    </row>
    <row r="26" spans="1:6" s="24" customFormat="1" ht="63" x14ac:dyDescent="0.3">
      <c r="A26" s="230">
        <v>2.0499999999999998</v>
      </c>
      <c r="B26" s="232" t="s">
        <v>380</v>
      </c>
      <c r="D26" s="226"/>
      <c r="E26" s="227"/>
      <c r="F26" s="227"/>
    </row>
    <row r="27" spans="1:6" s="24" customFormat="1" x14ac:dyDescent="0.3">
      <c r="A27" s="230"/>
      <c r="B27" s="231"/>
      <c r="C27" s="232"/>
      <c r="D27" s="226"/>
      <c r="E27" s="227"/>
      <c r="F27" s="227"/>
    </row>
    <row r="28" spans="1:6" s="24" customFormat="1" x14ac:dyDescent="0.3">
      <c r="A28" s="230"/>
      <c r="B28" s="231"/>
      <c r="C28" s="242" t="s">
        <v>56</v>
      </c>
      <c r="D28" s="226">
        <v>10</v>
      </c>
      <c r="E28" s="227">
        <v>0</v>
      </c>
      <c r="F28" s="227">
        <f t="shared" si="0"/>
        <v>0</v>
      </c>
    </row>
    <row r="29" spans="1:6" s="24" customFormat="1" x14ac:dyDescent="0.3">
      <c r="A29" s="230"/>
      <c r="B29" s="231"/>
      <c r="C29" s="242"/>
      <c r="D29" s="226"/>
      <c r="E29" s="227"/>
      <c r="F29" s="227"/>
    </row>
    <row r="30" spans="1:6" s="24" customFormat="1" ht="17.25" thickBot="1" x14ac:dyDescent="0.35">
      <c r="A30" s="230"/>
      <c r="B30" s="231"/>
      <c r="C30" s="242"/>
      <c r="D30" s="226"/>
      <c r="E30" s="227"/>
      <c r="F30" s="243"/>
    </row>
    <row r="31" spans="1:6" s="24" customFormat="1" x14ac:dyDescent="0.3">
      <c r="A31" s="240"/>
      <c r="B31" s="244"/>
      <c r="D31" s="245"/>
      <c r="E31" s="246"/>
      <c r="F31" s="229"/>
    </row>
    <row r="32" spans="1:6" s="24" customFormat="1" x14ac:dyDescent="0.3">
      <c r="A32" s="240"/>
      <c r="B32" s="231"/>
      <c r="C32" s="233"/>
      <c r="D32" s="226"/>
      <c r="E32" s="227"/>
      <c r="F32" s="229"/>
    </row>
    <row r="33" spans="1:6" x14ac:dyDescent="0.3">
      <c r="A33" s="240"/>
      <c r="B33" s="231"/>
      <c r="C33" s="233"/>
      <c r="D33" s="226"/>
      <c r="E33" s="227"/>
      <c r="F33" s="229"/>
    </row>
    <row r="34" spans="1:6" x14ac:dyDescent="0.3">
      <c r="A34" s="240"/>
      <c r="B34" s="231"/>
      <c r="C34" s="227"/>
      <c r="D34" s="226"/>
      <c r="E34" s="227"/>
      <c r="F34" s="229"/>
    </row>
    <row r="35" spans="1:6" x14ac:dyDescent="0.3">
      <c r="A35" s="230"/>
      <c r="B35" s="231"/>
      <c r="C35" s="232"/>
      <c r="D35" s="226"/>
      <c r="E35" s="227"/>
      <c r="F35" s="227"/>
    </row>
    <row r="36" spans="1:6" x14ac:dyDescent="0.3">
      <c r="A36" s="234"/>
      <c r="B36" s="231"/>
      <c r="C36" s="236"/>
      <c r="D36" s="228"/>
      <c r="E36" s="227"/>
      <c r="F36" s="229"/>
    </row>
    <row r="37" spans="1:6" x14ac:dyDescent="0.3">
      <c r="A37" s="234" t="s">
        <v>374</v>
      </c>
      <c r="B37" s="236" t="s">
        <v>381</v>
      </c>
      <c r="D37" s="228"/>
      <c r="E37" s="227"/>
      <c r="F37" s="229"/>
    </row>
    <row r="38" spans="1:6" x14ac:dyDescent="0.3">
      <c r="A38" s="230"/>
      <c r="B38" s="231"/>
      <c r="C38" s="232"/>
      <c r="D38" s="228"/>
      <c r="E38" s="227"/>
      <c r="F38" s="229"/>
    </row>
    <row r="39" spans="1:6" ht="47.25" x14ac:dyDescent="0.3">
      <c r="A39" s="230">
        <v>4.01</v>
      </c>
      <c r="B39" s="247" t="s">
        <v>382</v>
      </c>
      <c r="D39" s="228"/>
      <c r="E39" s="227"/>
      <c r="F39" s="227"/>
    </row>
    <row r="40" spans="1:6" x14ac:dyDescent="0.3">
      <c r="A40" s="230"/>
      <c r="B40" s="231"/>
      <c r="C40" s="247"/>
      <c r="D40" s="228"/>
      <c r="E40" s="227"/>
      <c r="F40" s="227"/>
    </row>
    <row r="41" spans="1:6" ht="31.5" x14ac:dyDescent="0.3">
      <c r="A41" s="230"/>
      <c r="B41" s="232" t="s">
        <v>383</v>
      </c>
      <c r="D41" s="226">
        <v>50</v>
      </c>
      <c r="E41" s="227">
        <v>0</v>
      </c>
      <c r="F41" s="227">
        <f t="shared" ref="F41:F58" si="2">+D41*E41</f>
        <v>0</v>
      </c>
    </row>
    <row r="42" spans="1:6" x14ac:dyDescent="0.3">
      <c r="A42" s="230"/>
      <c r="B42" s="231"/>
      <c r="C42" s="232"/>
      <c r="D42" s="228"/>
      <c r="E42" s="227"/>
      <c r="F42" s="227"/>
    </row>
    <row r="43" spans="1:6" ht="63" x14ac:dyDescent="0.3">
      <c r="A43" s="230">
        <v>4.0199999999999996</v>
      </c>
      <c r="B43" s="248" t="s">
        <v>384</v>
      </c>
      <c r="D43" s="226"/>
      <c r="E43" s="227"/>
      <c r="F43" s="227"/>
    </row>
    <row r="44" spans="1:6" x14ac:dyDescent="0.3">
      <c r="A44" s="230"/>
      <c r="B44" s="231"/>
      <c r="C44" s="242"/>
      <c r="D44" s="226"/>
      <c r="E44" s="227"/>
      <c r="F44" s="227"/>
    </row>
    <row r="45" spans="1:6" x14ac:dyDescent="0.3">
      <c r="A45" s="230"/>
      <c r="B45" s="231"/>
      <c r="C45" s="242" t="s">
        <v>112</v>
      </c>
      <c r="D45" s="226">
        <v>2</v>
      </c>
      <c r="E45" s="227">
        <v>0</v>
      </c>
      <c r="F45" s="227">
        <f t="shared" si="2"/>
        <v>0</v>
      </c>
    </row>
    <row r="46" spans="1:6" x14ac:dyDescent="0.3">
      <c r="A46" s="230"/>
      <c r="B46" s="231"/>
      <c r="C46" s="242"/>
      <c r="D46" s="226"/>
      <c r="E46" s="227"/>
      <c r="F46" s="227"/>
    </row>
    <row r="47" spans="1:6" ht="63" x14ac:dyDescent="0.3">
      <c r="A47" s="230">
        <v>4.03</v>
      </c>
      <c r="B47" s="248" t="s">
        <v>385</v>
      </c>
      <c r="D47" s="226"/>
      <c r="E47" s="227"/>
      <c r="F47" s="227"/>
    </row>
    <row r="48" spans="1:6" x14ac:dyDescent="0.3">
      <c r="A48" s="230"/>
      <c r="B48" s="231"/>
      <c r="C48" s="242"/>
      <c r="D48" s="226"/>
      <c r="E48" s="227"/>
      <c r="F48" s="227"/>
    </row>
    <row r="49" spans="1:6" x14ac:dyDescent="0.3">
      <c r="A49" s="230"/>
      <c r="B49" s="231"/>
      <c r="C49" s="242" t="s">
        <v>112</v>
      </c>
      <c r="D49" s="226">
        <v>2</v>
      </c>
      <c r="E49" s="227">
        <v>0</v>
      </c>
      <c r="F49" s="227">
        <f t="shared" ref="F49" si="3">+D49*E49</f>
        <v>0</v>
      </c>
    </row>
    <row r="50" spans="1:6" x14ac:dyDescent="0.3">
      <c r="A50" s="230"/>
      <c r="B50" s="231"/>
      <c r="C50" s="242"/>
      <c r="D50" s="226"/>
      <c r="E50" s="227"/>
      <c r="F50" s="227"/>
    </row>
    <row r="51" spans="1:6" ht="47.25" x14ac:dyDescent="0.3">
      <c r="A51" s="230">
        <v>4.04</v>
      </c>
      <c r="B51" s="247" t="s">
        <v>386</v>
      </c>
      <c r="D51" s="228"/>
      <c r="E51" s="227"/>
      <c r="F51" s="227"/>
    </row>
    <row r="52" spans="1:6" x14ac:dyDescent="0.3">
      <c r="A52" s="230"/>
      <c r="B52" s="231"/>
      <c r="C52" s="247"/>
      <c r="D52" s="228"/>
      <c r="E52" s="227"/>
      <c r="F52" s="227"/>
    </row>
    <row r="53" spans="1:6" ht="31.5" x14ac:dyDescent="0.3">
      <c r="A53" s="230"/>
      <c r="B53" s="232" t="s">
        <v>387</v>
      </c>
      <c r="D53" s="226">
        <v>50</v>
      </c>
      <c r="E53" s="227">
        <v>0</v>
      </c>
      <c r="F53" s="227">
        <f t="shared" ref="F53:F54" si="4">+D53*E53</f>
        <v>0</v>
      </c>
    </row>
    <row r="54" spans="1:6" ht="31.5" x14ac:dyDescent="0.3">
      <c r="A54" s="230"/>
      <c r="B54" s="232" t="s">
        <v>388</v>
      </c>
      <c r="D54" s="226">
        <v>10</v>
      </c>
      <c r="E54" s="227">
        <v>0</v>
      </c>
      <c r="F54" s="227">
        <f t="shared" si="4"/>
        <v>0</v>
      </c>
    </row>
    <row r="55" spans="1:6" x14ac:dyDescent="0.3">
      <c r="A55" s="230"/>
      <c r="B55" s="231"/>
      <c r="C55" s="242"/>
      <c r="D55" s="226"/>
      <c r="E55" s="227"/>
      <c r="F55" s="227"/>
    </row>
    <row r="56" spans="1:6" ht="47.25" x14ac:dyDescent="0.3">
      <c r="A56" s="230">
        <v>4.05</v>
      </c>
      <c r="B56" s="248" t="s">
        <v>389</v>
      </c>
      <c r="D56" s="226"/>
      <c r="E56" s="227"/>
      <c r="F56" s="227"/>
    </row>
    <row r="57" spans="1:6" x14ac:dyDescent="0.3">
      <c r="A57" s="230"/>
      <c r="B57" s="231"/>
      <c r="C57" s="242"/>
      <c r="D57" s="226"/>
      <c r="E57" s="227"/>
      <c r="F57" s="227"/>
    </row>
    <row r="58" spans="1:6" x14ac:dyDescent="0.3">
      <c r="A58" s="230"/>
      <c r="B58" s="231"/>
      <c r="C58" s="242" t="s">
        <v>112</v>
      </c>
      <c r="D58" s="226">
        <v>2</v>
      </c>
      <c r="E58" s="227">
        <v>0</v>
      </c>
      <c r="F58" s="227">
        <f t="shared" si="2"/>
        <v>0</v>
      </c>
    </row>
    <row r="59" spans="1:6" x14ac:dyDescent="0.3">
      <c r="A59" s="230"/>
      <c r="B59" s="231"/>
      <c r="C59" s="242"/>
      <c r="D59" s="226"/>
      <c r="E59" s="227"/>
      <c r="F59" s="227"/>
    </row>
    <row r="60" spans="1:6" ht="31.5" x14ac:dyDescent="0.3">
      <c r="A60" s="230">
        <v>4.0599999999999996</v>
      </c>
      <c r="B60" s="248" t="s">
        <v>390</v>
      </c>
      <c r="D60" s="226"/>
      <c r="E60" s="227"/>
      <c r="F60" s="227"/>
    </row>
    <row r="61" spans="1:6" x14ac:dyDescent="0.3">
      <c r="A61" s="230"/>
      <c r="B61" s="231"/>
      <c r="C61" s="242"/>
      <c r="D61" s="226"/>
      <c r="E61" s="227"/>
      <c r="F61" s="227"/>
    </row>
    <row r="62" spans="1:6" x14ac:dyDescent="0.3">
      <c r="A62" s="230"/>
      <c r="B62" s="231"/>
      <c r="C62" s="242" t="s">
        <v>58</v>
      </c>
      <c r="D62" s="226">
        <v>45</v>
      </c>
      <c r="E62" s="227">
        <v>0</v>
      </c>
      <c r="F62" s="227">
        <f t="shared" ref="F62" si="5">+D62*E62</f>
        <v>0</v>
      </c>
    </row>
    <row r="63" spans="1:6" x14ac:dyDescent="0.3">
      <c r="A63" s="230"/>
      <c r="B63" s="231"/>
      <c r="C63" s="242"/>
      <c r="D63" s="226"/>
      <c r="E63" s="227"/>
      <c r="F63" s="227"/>
    </row>
    <row r="64" spans="1:6" ht="220.5" x14ac:dyDescent="0.3">
      <c r="A64" s="230">
        <v>4.07</v>
      </c>
      <c r="B64" s="248" t="s">
        <v>444</v>
      </c>
      <c r="D64" s="226"/>
      <c r="E64" s="227"/>
      <c r="F64" s="227"/>
    </row>
    <row r="65" spans="1:6" x14ac:dyDescent="0.3">
      <c r="A65" s="230"/>
      <c r="B65" s="231"/>
      <c r="C65" s="242"/>
      <c r="D65" s="226"/>
      <c r="E65" s="227"/>
      <c r="F65" s="227"/>
    </row>
    <row r="66" spans="1:6" x14ac:dyDescent="0.3">
      <c r="A66" s="230"/>
      <c r="B66" s="231"/>
      <c r="C66" s="242" t="s">
        <v>60</v>
      </c>
      <c r="D66" s="226">
        <v>1</v>
      </c>
      <c r="E66" s="227">
        <v>0</v>
      </c>
      <c r="F66" s="227">
        <f t="shared" ref="F66" si="6">+D66*E66</f>
        <v>0</v>
      </c>
    </row>
    <row r="67" spans="1:6" x14ac:dyDescent="0.3">
      <c r="A67" s="230"/>
      <c r="B67" s="231"/>
      <c r="C67" s="242"/>
      <c r="D67" s="226"/>
      <c r="E67" s="227"/>
      <c r="F67" s="227"/>
    </row>
    <row r="68" spans="1:6" ht="94.5" x14ac:dyDescent="0.3">
      <c r="A68" s="230">
        <v>4.08</v>
      </c>
      <c r="B68" s="248" t="s">
        <v>391</v>
      </c>
      <c r="D68" s="226"/>
      <c r="E68" s="227"/>
      <c r="F68" s="227"/>
    </row>
    <row r="69" spans="1:6" x14ac:dyDescent="0.3">
      <c r="A69" s="230"/>
      <c r="B69" s="231"/>
      <c r="C69" s="242"/>
      <c r="D69" s="226"/>
      <c r="E69" s="227"/>
      <c r="F69" s="227"/>
    </row>
    <row r="70" spans="1:6" x14ac:dyDescent="0.3">
      <c r="A70" s="230"/>
      <c r="B70" s="231"/>
      <c r="C70" s="242" t="s">
        <v>60</v>
      </c>
      <c r="D70" s="226">
        <v>1</v>
      </c>
      <c r="E70" s="227">
        <v>0</v>
      </c>
      <c r="F70" s="227">
        <f t="shared" ref="F70" si="7">+D70*E70</f>
        <v>0</v>
      </c>
    </row>
    <row r="71" spans="1:6" x14ac:dyDescent="0.3">
      <c r="A71" s="75"/>
      <c r="B71" s="75"/>
      <c r="C71" s="75"/>
      <c r="D71" s="75"/>
      <c r="E71" s="75"/>
      <c r="F71" s="75"/>
    </row>
    <row r="72" spans="1:6" x14ac:dyDescent="0.3">
      <c r="A72" s="185"/>
      <c r="B72" s="186"/>
      <c r="C72" s="187"/>
      <c r="D72" s="187"/>
      <c r="E72" s="187"/>
      <c r="F72" s="187"/>
    </row>
    <row r="73" spans="1:6" ht="17.25" thickBot="1" x14ac:dyDescent="0.35">
      <c r="A73" s="180"/>
      <c r="B73" s="44"/>
      <c r="C73" s="100"/>
      <c r="D73" s="101"/>
      <c r="E73" s="156"/>
      <c r="F73" s="156"/>
    </row>
    <row r="74" spans="1:6" ht="33.75" thickBot="1" x14ac:dyDescent="0.35">
      <c r="A74" s="148"/>
      <c r="B74" s="71" t="s">
        <v>392</v>
      </c>
      <c r="C74" s="85"/>
      <c r="D74" s="86"/>
      <c r="E74" s="87"/>
      <c r="F74" s="87">
        <f>SUM(F10:F72)</f>
        <v>0</v>
      </c>
    </row>
    <row r="75" spans="1:6" ht="17.25" thickTop="1" x14ac:dyDescent="0.3"/>
  </sheetData>
  <sheetProtection selectLockedCells="1" selectUnlockedCells="1"/>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OBRTNIŠKIH DEL
B/6.0 MONTAŽERSKA DELA</oddHeader>
    <oddFooter>&amp;R&amp;P</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2"/>
  <sheetViews>
    <sheetView view="pageLayout" topLeftCell="A2" zoomScaleNormal="100" zoomScaleSheetLayoutView="100" workbookViewId="0">
      <selection activeCell="F17" sqref="F17"/>
    </sheetView>
  </sheetViews>
  <sheetFormatPr defaultRowHeight="16.5" x14ac:dyDescent="0.3"/>
  <cols>
    <col min="1" max="1" width="7.140625" style="47" customWidth="1"/>
    <col min="2" max="2" width="39.42578125" style="1" customWidth="1"/>
    <col min="3" max="3" width="8.28515625" style="1" customWidth="1"/>
    <col min="4" max="4" width="11.42578125" style="1" customWidth="1"/>
    <col min="5" max="6" width="11.57031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1.42578125" style="1" customWidth="1"/>
    <col min="261" max="262" width="11.5703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1.42578125" style="1" customWidth="1"/>
    <col min="517" max="518" width="11.5703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1.42578125" style="1" customWidth="1"/>
    <col min="773" max="774" width="11.5703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1.42578125" style="1" customWidth="1"/>
    <col min="1029" max="1030" width="11.5703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1.42578125" style="1" customWidth="1"/>
    <col min="1285" max="1286" width="11.5703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1.42578125" style="1" customWidth="1"/>
    <col min="1541" max="1542" width="11.5703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1.42578125" style="1" customWidth="1"/>
    <col min="1797" max="1798" width="11.5703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1.42578125" style="1" customWidth="1"/>
    <col min="2053" max="2054" width="11.5703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1.42578125" style="1" customWidth="1"/>
    <col min="2309" max="2310" width="11.5703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1.42578125" style="1" customWidth="1"/>
    <col min="2565" max="2566" width="11.5703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1.42578125" style="1" customWidth="1"/>
    <col min="2821" max="2822" width="11.5703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1.42578125" style="1" customWidth="1"/>
    <col min="3077" max="3078" width="11.5703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1.42578125" style="1" customWidth="1"/>
    <col min="3333" max="3334" width="11.5703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1.42578125" style="1" customWidth="1"/>
    <col min="3589" max="3590" width="11.5703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1.42578125" style="1" customWidth="1"/>
    <col min="3845" max="3846" width="11.5703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1.42578125" style="1" customWidth="1"/>
    <col min="4101" max="4102" width="11.5703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1.42578125" style="1" customWidth="1"/>
    <col min="4357" max="4358" width="11.5703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1.42578125" style="1" customWidth="1"/>
    <col min="4613" max="4614" width="11.5703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1.42578125" style="1" customWidth="1"/>
    <col min="4869" max="4870" width="11.5703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1.42578125" style="1" customWidth="1"/>
    <col min="5125" max="5126" width="11.5703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1.42578125" style="1" customWidth="1"/>
    <col min="5381" max="5382" width="11.5703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1.42578125" style="1" customWidth="1"/>
    <col min="5637" max="5638" width="11.5703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1.42578125" style="1" customWidth="1"/>
    <col min="5893" max="5894" width="11.5703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1.42578125" style="1" customWidth="1"/>
    <col min="6149" max="6150" width="11.5703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1.42578125" style="1" customWidth="1"/>
    <col min="6405" max="6406" width="11.5703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1.42578125" style="1" customWidth="1"/>
    <col min="6661" max="6662" width="11.5703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1.42578125" style="1" customWidth="1"/>
    <col min="6917" max="6918" width="11.5703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1.42578125" style="1" customWidth="1"/>
    <col min="7173" max="7174" width="11.5703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1.42578125" style="1" customWidth="1"/>
    <col min="7429" max="7430" width="11.5703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1.42578125" style="1" customWidth="1"/>
    <col min="7685" max="7686" width="11.5703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1.42578125" style="1" customWidth="1"/>
    <col min="7941" max="7942" width="11.5703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1.42578125" style="1" customWidth="1"/>
    <col min="8197" max="8198" width="11.5703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1.42578125" style="1" customWidth="1"/>
    <col min="8453" max="8454" width="11.5703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1.42578125" style="1" customWidth="1"/>
    <col min="8709" max="8710" width="11.5703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1.42578125" style="1" customWidth="1"/>
    <col min="8965" max="8966" width="11.5703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1.42578125" style="1" customWidth="1"/>
    <col min="9221" max="9222" width="11.5703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1.42578125" style="1" customWidth="1"/>
    <col min="9477" max="9478" width="11.5703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1.42578125" style="1" customWidth="1"/>
    <col min="9733" max="9734" width="11.5703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1.42578125" style="1" customWidth="1"/>
    <col min="9989" max="9990" width="11.5703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1.42578125" style="1" customWidth="1"/>
    <col min="10245" max="10246" width="11.5703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1.42578125" style="1" customWidth="1"/>
    <col min="10501" max="10502" width="11.5703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1.42578125" style="1" customWidth="1"/>
    <col min="10757" max="10758" width="11.5703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1.42578125" style="1" customWidth="1"/>
    <col min="11013" max="11014" width="11.5703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1.42578125" style="1" customWidth="1"/>
    <col min="11269" max="11270" width="11.5703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1.42578125" style="1" customWidth="1"/>
    <col min="11525" max="11526" width="11.5703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1.42578125" style="1" customWidth="1"/>
    <col min="11781" max="11782" width="11.5703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1.42578125" style="1" customWidth="1"/>
    <col min="12037" max="12038" width="11.5703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1.42578125" style="1" customWidth="1"/>
    <col min="12293" max="12294" width="11.5703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1.42578125" style="1" customWidth="1"/>
    <col min="12549" max="12550" width="11.5703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1.42578125" style="1" customWidth="1"/>
    <col min="12805" max="12806" width="11.5703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1.42578125" style="1" customWidth="1"/>
    <col min="13061" max="13062" width="11.5703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1.42578125" style="1" customWidth="1"/>
    <col min="13317" max="13318" width="11.5703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1.42578125" style="1" customWidth="1"/>
    <col min="13573" max="13574" width="11.5703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1.42578125" style="1" customWidth="1"/>
    <col min="13829" max="13830" width="11.5703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1.42578125" style="1" customWidth="1"/>
    <col min="14085" max="14086" width="11.5703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1.42578125" style="1" customWidth="1"/>
    <col min="14341" max="14342" width="11.5703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1.42578125" style="1" customWidth="1"/>
    <col min="14597" max="14598" width="11.5703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1.42578125" style="1" customWidth="1"/>
    <col min="14853" max="14854" width="11.5703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1.42578125" style="1" customWidth="1"/>
    <col min="15109" max="15110" width="11.5703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1.42578125" style="1" customWidth="1"/>
    <col min="15365" max="15366" width="11.5703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1.42578125" style="1" customWidth="1"/>
    <col min="15621" max="15622" width="11.5703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1.42578125" style="1" customWidth="1"/>
    <col min="15877" max="15878" width="11.5703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1.42578125" style="1" customWidth="1"/>
    <col min="16133" max="16134" width="11.5703125" style="1" customWidth="1"/>
    <col min="16135" max="16139" width="9.140625" style="1"/>
    <col min="16140" max="16140" width="7.140625" style="1" customWidth="1"/>
    <col min="16141" max="16384" width="9.140625" style="1"/>
  </cols>
  <sheetData>
    <row r="1" spans="1:6" x14ac:dyDescent="0.3">
      <c r="A1" s="63" t="s">
        <v>748</v>
      </c>
      <c r="B1" s="24" t="s">
        <v>749</v>
      </c>
    </row>
    <row r="2" spans="1:6" x14ac:dyDescent="0.3">
      <c r="A2" s="63"/>
      <c r="B2" s="24"/>
    </row>
    <row r="3" spans="1:6" s="75" customFormat="1" ht="15" x14ac:dyDescent="0.25">
      <c r="A3" s="332"/>
      <c r="B3" s="90"/>
      <c r="C3" s="91"/>
      <c r="D3" s="92"/>
      <c r="E3" s="91"/>
      <c r="F3" s="93"/>
    </row>
    <row r="4" spans="1:6" s="126" customFormat="1" ht="15" customHeight="1" x14ac:dyDescent="0.25">
      <c r="A4" s="384"/>
      <c r="B4" s="412"/>
      <c r="C4" s="412"/>
      <c r="D4" s="412"/>
      <c r="E4" s="412"/>
      <c r="F4" s="413"/>
    </row>
    <row r="5" spans="1:6" s="126" customFormat="1" ht="15" customHeight="1" x14ac:dyDescent="0.25">
      <c r="A5" s="414"/>
      <c r="B5" s="382"/>
      <c r="C5" s="382"/>
      <c r="D5" s="382"/>
      <c r="E5" s="382"/>
      <c r="F5" s="383"/>
    </row>
    <row r="6" spans="1:6" s="126" customFormat="1" ht="27" customHeight="1" x14ac:dyDescent="0.25">
      <c r="A6" s="415"/>
      <c r="B6" s="378"/>
      <c r="C6" s="378"/>
      <c r="D6" s="378"/>
      <c r="E6" s="378"/>
      <c r="F6" s="379"/>
    </row>
    <row r="7" spans="1:6" x14ac:dyDescent="0.3">
      <c r="A7" s="63"/>
      <c r="B7" s="24"/>
    </row>
    <row r="9" spans="1:6" s="24" customFormat="1" ht="17.25" thickBot="1" x14ac:dyDescent="0.35">
      <c r="A9" s="64"/>
      <c r="B9" s="65" t="s">
        <v>52</v>
      </c>
      <c r="C9" s="81" t="s">
        <v>73</v>
      </c>
      <c r="D9" s="81" t="s">
        <v>53</v>
      </c>
      <c r="E9" s="81" t="s">
        <v>54</v>
      </c>
      <c r="F9" s="81" t="s">
        <v>55</v>
      </c>
    </row>
    <row r="10" spans="1:6" s="24" customFormat="1" ht="17.25" thickTop="1" x14ac:dyDescent="0.3">
      <c r="A10" s="47"/>
      <c r="B10" s="1"/>
      <c r="C10" s="1"/>
      <c r="D10" s="1"/>
      <c r="E10" s="1"/>
      <c r="F10" s="1"/>
    </row>
    <row r="11" spans="1:6" ht="114.75" x14ac:dyDescent="0.3">
      <c r="A11" s="252">
        <v>1</v>
      </c>
      <c r="B11" s="253" t="s">
        <v>447</v>
      </c>
      <c r="C11" s="254" t="s">
        <v>112</v>
      </c>
      <c r="D11" s="254">
        <v>1</v>
      </c>
      <c r="E11" s="255">
        <v>0</v>
      </c>
      <c r="F11" s="255">
        <f>E11*D11</f>
        <v>0</v>
      </c>
    </row>
    <row r="12" spans="1:6" x14ac:dyDescent="0.3">
      <c r="A12" s="252"/>
      <c r="B12" s="256"/>
      <c r="C12" s="254"/>
      <c r="D12" s="254"/>
      <c r="E12" s="255"/>
      <c r="F12" s="255"/>
    </row>
    <row r="13" spans="1:6" ht="38.25" x14ac:dyDescent="0.3">
      <c r="A13" s="257">
        <v>2</v>
      </c>
      <c r="B13" s="258" t="s">
        <v>448</v>
      </c>
      <c r="C13" s="259"/>
      <c r="D13" s="259"/>
      <c r="E13" s="250"/>
      <c r="F13" s="250"/>
    </row>
    <row r="14" spans="1:6" x14ac:dyDescent="0.3">
      <c r="A14" s="257"/>
      <c r="B14" s="258" t="s">
        <v>449</v>
      </c>
      <c r="C14" s="259" t="s">
        <v>112</v>
      </c>
      <c r="D14" s="259">
        <v>1</v>
      </c>
      <c r="E14" s="250">
        <v>0</v>
      </c>
      <c r="F14" s="250">
        <f>D14*E14</f>
        <v>0</v>
      </c>
    </row>
    <row r="15" spans="1:6" x14ac:dyDescent="0.3">
      <c r="A15" s="257"/>
      <c r="B15" s="258"/>
      <c r="C15" s="259"/>
      <c r="D15" s="259"/>
      <c r="E15" s="250"/>
      <c r="F15" s="250"/>
    </row>
    <row r="16" spans="1:6" ht="38.25" x14ac:dyDescent="0.3">
      <c r="A16" s="257">
        <v>3</v>
      </c>
      <c r="B16" s="258" t="s">
        <v>450</v>
      </c>
      <c r="C16" s="259"/>
      <c r="D16" s="259"/>
      <c r="E16" s="250"/>
      <c r="F16" s="250"/>
    </row>
    <row r="17" spans="1:6" x14ac:dyDescent="0.3">
      <c r="A17" s="257"/>
      <c r="B17" s="258" t="s">
        <v>449</v>
      </c>
      <c r="C17" s="259" t="s">
        <v>112</v>
      </c>
      <c r="D17" s="259">
        <v>1</v>
      </c>
      <c r="E17" s="250">
        <v>0</v>
      </c>
      <c r="F17" s="250">
        <f>D17*E17</f>
        <v>0</v>
      </c>
    </row>
    <row r="18" spans="1:6" x14ac:dyDescent="0.3">
      <c r="A18" s="257"/>
      <c r="B18" s="258"/>
      <c r="C18" s="259"/>
      <c r="D18" s="259"/>
      <c r="E18" s="250"/>
      <c r="F18" s="250"/>
    </row>
    <row r="19" spans="1:6" ht="38.25" x14ac:dyDescent="0.3">
      <c r="A19" s="257">
        <v>4</v>
      </c>
      <c r="B19" s="258" t="s">
        <v>451</v>
      </c>
      <c r="C19" s="259"/>
      <c r="D19" s="259"/>
      <c r="E19" s="250"/>
      <c r="F19" s="250"/>
    </row>
    <row r="20" spans="1:6" x14ac:dyDescent="0.3">
      <c r="A20" s="257"/>
      <c r="B20" s="258" t="s">
        <v>452</v>
      </c>
      <c r="C20" s="259" t="s">
        <v>194</v>
      </c>
      <c r="D20" s="259">
        <v>1</v>
      </c>
      <c r="E20" s="250">
        <v>0</v>
      </c>
      <c r="F20" s="250">
        <f t="shared" ref="F20:F24" si="0">D20*E20</f>
        <v>0</v>
      </c>
    </row>
    <row r="21" spans="1:6" x14ac:dyDescent="0.3">
      <c r="A21" s="257"/>
      <c r="B21" s="258" t="s">
        <v>453</v>
      </c>
      <c r="C21" s="259" t="s">
        <v>194</v>
      </c>
      <c r="D21" s="259">
        <v>10</v>
      </c>
      <c r="E21" s="250">
        <v>0</v>
      </c>
      <c r="F21" s="250">
        <f t="shared" si="0"/>
        <v>0</v>
      </c>
    </row>
    <row r="22" spans="1:6" x14ac:dyDescent="0.3">
      <c r="A22" s="257"/>
      <c r="B22" s="258"/>
      <c r="C22" s="259"/>
      <c r="D22" s="259"/>
      <c r="E22" s="250"/>
      <c r="F22" s="250"/>
    </row>
    <row r="23" spans="1:6" ht="63.75" x14ac:dyDescent="0.3">
      <c r="A23" s="257">
        <v>5</v>
      </c>
      <c r="B23" s="258" t="s">
        <v>454</v>
      </c>
      <c r="C23" s="259"/>
      <c r="D23" s="259"/>
      <c r="E23" s="250"/>
      <c r="F23" s="250"/>
    </row>
    <row r="24" spans="1:6" x14ac:dyDescent="0.3">
      <c r="A24" s="257"/>
      <c r="B24" s="258" t="s">
        <v>455</v>
      </c>
      <c r="C24" s="259" t="s">
        <v>194</v>
      </c>
      <c r="D24" s="259">
        <v>1</v>
      </c>
      <c r="E24" s="250">
        <v>0</v>
      </c>
      <c r="F24" s="250">
        <f t="shared" si="0"/>
        <v>0</v>
      </c>
    </row>
    <row r="25" spans="1:6" x14ac:dyDescent="0.3">
      <c r="A25" s="257"/>
      <c r="B25" s="258" t="s">
        <v>449</v>
      </c>
      <c r="C25" s="259" t="s">
        <v>194</v>
      </c>
      <c r="D25" s="259">
        <v>10</v>
      </c>
      <c r="E25" s="250">
        <v>0</v>
      </c>
      <c r="F25" s="250">
        <f>D25*E25</f>
        <v>0</v>
      </c>
    </row>
    <row r="26" spans="1:6" x14ac:dyDescent="0.3">
      <c r="A26" s="257"/>
      <c r="B26" s="258"/>
      <c r="C26" s="259"/>
      <c r="D26" s="259"/>
      <c r="E26" s="250"/>
    </row>
    <row r="27" spans="1:6" ht="51" x14ac:dyDescent="0.3">
      <c r="A27" s="257">
        <v>6</v>
      </c>
      <c r="B27" s="251" t="s">
        <v>456</v>
      </c>
      <c r="C27" s="259"/>
      <c r="D27" s="259"/>
      <c r="E27" s="250"/>
      <c r="F27" s="250"/>
    </row>
    <row r="28" spans="1:6" x14ac:dyDescent="0.3">
      <c r="A28" s="257"/>
      <c r="B28" s="258" t="s">
        <v>457</v>
      </c>
      <c r="C28" s="259" t="s">
        <v>112</v>
      </c>
      <c r="D28" s="259">
        <v>1</v>
      </c>
      <c r="E28" s="250">
        <v>0</v>
      </c>
      <c r="F28" s="250">
        <f>D28*E28</f>
        <v>0</v>
      </c>
    </row>
    <row r="29" spans="1:6" x14ac:dyDescent="0.3">
      <c r="A29" s="257"/>
      <c r="B29" s="258"/>
      <c r="C29" s="259"/>
      <c r="D29" s="259"/>
      <c r="E29" s="250"/>
      <c r="F29" s="250"/>
    </row>
    <row r="30" spans="1:6" ht="51" x14ac:dyDescent="0.3">
      <c r="A30" s="257">
        <v>7</v>
      </c>
      <c r="B30" s="258" t="s">
        <v>458</v>
      </c>
      <c r="C30" s="259" t="s">
        <v>112</v>
      </c>
      <c r="D30" s="259">
        <v>1</v>
      </c>
      <c r="E30" s="250">
        <v>0</v>
      </c>
      <c r="F30" s="250">
        <f>D30*E30</f>
        <v>0</v>
      </c>
    </row>
    <row r="31" spans="1:6" x14ac:dyDescent="0.3">
      <c r="A31" s="257"/>
      <c r="B31" s="258"/>
      <c r="C31" s="259"/>
      <c r="D31" s="259"/>
      <c r="E31" s="250"/>
      <c r="F31" s="250"/>
    </row>
    <row r="32" spans="1:6" x14ac:dyDescent="0.3">
      <c r="A32" s="257"/>
      <c r="B32" s="258"/>
      <c r="C32" s="259"/>
      <c r="D32" s="259"/>
      <c r="E32" s="250"/>
      <c r="F32" s="250"/>
    </row>
    <row r="33" spans="1:6" ht="38.25" x14ac:dyDescent="0.3">
      <c r="A33" s="257">
        <v>8</v>
      </c>
      <c r="B33" s="258" t="s">
        <v>459</v>
      </c>
      <c r="C33" s="259"/>
      <c r="D33" s="259"/>
      <c r="E33" s="250"/>
      <c r="F33" s="250"/>
    </row>
    <row r="34" spans="1:6" x14ac:dyDescent="0.3">
      <c r="A34" s="257"/>
      <c r="B34" s="258" t="s">
        <v>455</v>
      </c>
      <c r="C34" s="259" t="s">
        <v>112</v>
      </c>
      <c r="D34" s="259">
        <v>1</v>
      </c>
      <c r="E34" s="250">
        <v>0</v>
      </c>
      <c r="F34" s="250">
        <f>D34*E34</f>
        <v>0</v>
      </c>
    </row>
    <row r="35" spans="1:6" x14ac:dyDescent="0.3">
      <c r="A35" s="257"/>
      <c r="B35" s="258"/>
      <c r="C35" s="259"/>
      <c r="D35" s="259"/>
      <c r="E35" s="250"/>
      <c r="F35" s="250"/>
    </row>
    <row r="36" spans="1:6" ht="38.25" x14ac:dyDescent="0.3">
      <c r="A36" s="257">
        <v>9</v>
      </c>
      <c r="B36" s="258" t="s">
        <v>460</v>
      </c>
      <c r="C36" s="259" t="s">
        <v>86</v>
      </c>
      <c r="D36" s="259">
        <v>15</v>
      </c>
      <c r="E36" s="250">
        <v>0</v>
      </c>
      <c r="F36" s="250">
        <f>E36*D36</f>
        <v>0</v>
      </c>
    </row>
    <row r="37" spans="1:6" x14ac:dyDescent="0.3">
      <c r="A37" s="257"/>
      <c r="B37" s="258"/>
      <c r="C37" s="259"/>
      <c r="D37" s="259"/>
      <c r="E37" s="250"/>
      <c r="F37" s="250"/>
    </row>
    <row r="38" spans="1:6" ht="63.75" x14ac:dyDescent="0.3">
      <c r="A38" s="257">
        <v>10</v>
      </c>
      <c r="B38" s="251" t="s">
        <v>461</v>
      </c>
      <c r="C38" s="259" t="s">
        <v>287</v>
      </c>
      <c r="D38" s="259">
        <v>8</v>
      </c>
      <c r="E38" s="250">
        <v>0</v>
      </c>
      <c r="F38" s="250">
        <f>E38*D38/100</f>
        <v>0</v>
      </c>
    </row>
    <row r="40" spans="1:6" ht="17.25" thickBot="1" x14ac:dyDescent="0.35">
      <c r="A40" s="189"/>
      <c r="B40" s="204"/>
      <c r="C40" s="204"/>
      <c r="D40" s="208"/>
      <c r="E40" s="206"/>
      <c r="F40" s="206"/>
    </row>
    <row r="41" spans="1:6" ht="17.25" thickBot="1" x14ac:dyDescent="0.35">
      <c r="A41" s="70"/>
      <c r="B41" s="71" t="s">
        <v>747</v>
      </c>
      <c r="C41" s="85"/>
      <c r="D41" s="86"/>
      <c r="E41" s="87"/>
      <c r="F41" s="87">
        <f>SUM(F11:F38)</f>
        <v>0</v>
      </c>
    </row>
    <row r="42" spans="1:6" ht="17.25" thickTop="1" x14ac:dyDescent="0.3"/>
  </sheetData>
  <sheetProtection selectLockedCells="1" selectUnlockedCells="1"/>
  <protectedRanges>
    <protectedRange password="A8F5" sqref="E12 E37:F37" name="Obseg1"/>
    <protectedRange password="A8F5" sqref="E19 E22:E23 E15 E13 E26 E35 E33" name="Obseg1_1"/>
    <protectedRange password="A8F5" sqref="E18:F18 E16:F16" name="Obseg1_4"/>
    <protectedRange password="A8F5" sqref="E27:F27 E29:F29 E32:F32" name="Obseg1_5"/>
  </protectedRanges>
  <mergeCells count="3">
    <mergeCell ref="A4:F4"/>
    <mergeCell ref="A5:F5"/>
    <mergeCell ref="A6:F6"/>
  </mergeCells>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STROJNIH DEL
C/1.0 VODOVODNE INSTALACIJE</oddHeader>
    <oddFooter>&amp;R&amp;P</oddFooter>
  </headerFooter>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2"/>
  <sheetViews>
    <sheetView view="pageLayout" topLeftCell="A7" zoomScaleNormal="100" workbookViewId="0">
      <selection activeCell="F18" sqref="F18"/>
    </sheetView>
  </sheetViews>
  <sheetFormatPr defaultRowHeight="16.5" x14ac:dyDescent="0.3"/>
  <cols>
    <col min="1" max="1" width="7.140625" style="47" customWidth="1"/>
    <col min="2" max="2" width="39.85546875" style="1" customWidth="1"/>
    <col min="3" max="3" width="8.28515625" style="1" customWidth="1"/>
    <col min="4" max="4" width="9.140625" style="1" customWidth="1"/>
    <col min="5" max="5" width="9.28515625" style="1" customWidth="1"/>
    <col min="6" max="6" width="11.285156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1.42578125" style="1" customWidth="1"/>
    <col min="261" max="262" width="11.5703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1.42578125" style="1" customWidth="1"/>
    <col min="517" max="518" width="11.5703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1.42578125" style="1" customWidth="1"/>
    <col min="773" max="774" width="11.5703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1.42578125" style="1" customWidth="1"/>
    <col min="1029" max="1030" width="11.5703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1.42578125" style="1" customWidth="1"/>
    <col min="1285" max="1286" width="11.5703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1.42578125" style="1" customWidth="1"/>
    <col min="1541" max="1542" width="11.5703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1.42578125" style="1" customWidth="1"/>
    <col min="1797" max="1798" width="11.5703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1.42578125" style="1" customWidth="1"/>
    <col min="2053" max="2054" width="11.5703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1.42578125" style="1" customWidth="1"/>
    <col min="2309" max="2310" width="11.5703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1.42578125" style="1" customWidth="1"/>
    <col min="2565" max="2566" width="11.5703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1.42578125" style="1" customWidth="1"/>
    <col min="2821" max="2822" width="11.5703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1.42578125" style="1" customWidth="1"/>
    <col min="3077" max="3078" width="11.5703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1.42578125" style="1" customWidth="1"/>
    <col min="3333" max="3334" width="11.5703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1.42578125" style="1" customWidth="1"/>
    <col min="3589" max="3590" width="11.5703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1.42578125" style="1" customWidth="1"/>
    <col min="3845" max="3846" width="11.5703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1.42578125" style="1" customWidth="1"/>
    <col min="4101" max="4102" width="11.5703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1.42578125" style="1" customWidth="1"/>
    <col min="4357" max="4358" width="11.5703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1.42578125" style="1" customWidth="1"/>
    <col min="4613" max="4614" width="11.5703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1.42578125" style="1" customWidth="1"/>
    <col min="4869" max="4870" width="11.5703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1.42578125" style="1" customWidth="1"/>
    <col min="5125" max="5126" width="11.5703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1.42578125" style="1" customWidth="1"/>
    <col min="5381" max="5382" width="11.5703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1.42578125" style="1" customWidth="1"/>
    <col min="5637" max="5638" width="11.5703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1.42578125" style="1" customWidth="1"/>
    <col min="5893" max="5894" width="11.5703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1.42578125" style="1" customWidth="1"/>
    <col min="6149" max="6150" width="11.5703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1.42578125" style="1" customWidth="1"/>
    <col min="6405" max="6406" width="11.5703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1.42578125" style="1" customWidth="1"/>
    <col min="6661" max="6662" width="11.5703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1.42578125" style="1" customWidth="1"/>
    <col min="6917" max="6918" width="11.5703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1.42578125" style="1" customWidth="1"/>
    <col min="7173" max="7174" width="11.5703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1.42578125" style="1" customWidth="1"/>
    <col min="7429" max="7430" width="11.5703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1.42578125" style="1" customWidth="1"/>
    <col min="7685" max="7686" width="11.5703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1.42578125" style="1" customWidth="1"/>
    <col min="7941" max="7942" width="11.5703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1.42578125" style="1" customWidth="1"/>
    <col min="8197" max="8198" width="11.5703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1.42578125" style="1" customWidth="1"/>
    <col min="8453" max="8454" width="11.5703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1.42578125" style="1" customWidth="1"/>
    <col min="8709" max="8710" width="11.5703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1.42578125" style="1" customWidth="1"/>
    <col min="8965" max="8966" width="11.5703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1.42578125" style="1" customWidth="1"/>
    <col min="9221" max="9222" width="11.5703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1.42578125" style="1" customWidth="1"/>
    <col min="9477" max="9478" width="11.5703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1.42578125" style="1" customWidth="1"/>
    <col min="9733" max="9734" width="11.5703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1.42578125" style="1" customWidth="1"/>
    <col min="9989" max="9990" width="11.5703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1.42578125" style="1" customWidth="1"/>
    <col min="10245" max="10246" width="11.5703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1.42578125" style="1" customWidth="1"/>
    <col min="10501" max="10502" width="11.5703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1.42578125" style="1" customWidth="1"/>
    <col min="10757" max="10758" width="11.5703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1.42578125" style="1" customWidth="1"/>
    <col min="11013" max="11014" width="11.5703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1.42578125" style="1" customWidth="1"/>
    <col min="11269" max="11270" width="11.5703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1.42578125" style="1" customWidth="1"/>
    <col min="11525" max="11526" width="11.5703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1.42578125" style="1" customWidth="1"/>
    <col min="11781" max="11782" width="11.5703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1.42578125" style="1" customWidth="1"/>
    <col min="12037" max="12038" width="11.5703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1.42578125" style="1" customWidth="1"/>
    <col min="12293" max="12294" width="11.5703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1.42578125" style="1" customWidth="1"/>
    <col min="12549" max="12550" width="11.5703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1.42578125" style="1" customWidth="1"/>
    <col min="12805" max="12806" width="11.5703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1.42578125" style="1" customWidth="1"/>
    <col min="13061" max="13062" width="11.5703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1.42578125" style="1" customWidth="1"/>
    <col min="13317" max="13318" width="11.5703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1.42578125" style="1" customWidth="1"/>
    <col min="13573" max="13574" width="11.5703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1.42578125" style="1" customWidth="1"/>
    <col min="13829" max="13830" width="11.5703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1.42578125" style="1" customWidth="1"/>
    <col min="14085" max="14086" width="11.5703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1.42578125" style="1" customWidth="1"/>
    <col min="14341" max="14342" width="11.5703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1.42578125" style="1" customWidth="1"/>
    <col min="14597" max="14598" width="11.5703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1.42578125" style="1" customWidth="1"/>
    <col min="14853" max="14854" width="11.5703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1.42578125" style="1" customWidth="1"/>
    <col min="15109" max="15110" width="11.5703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1.42578125" style="1" customWidth="1"/>
    <col min="15365" max="15366" width="11.5703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1.42578125" style="1" customWidth="1"/>
    <col min="15621" max="15622" width="11.5703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1.42578125" style="1" customWidth="1"/>
    <col min="15877" max="15878" width="11.5703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1.42578125" style="1" customWidth="1"/>
    <col min="16133" max="16134" width="11.5703125" style="1" customWidth="1"/>
    <col min="16135" max="16139" width="9.140625" style="1"/>
    <col min="16140" max="16140" width="7.140625" style="1" customWidth="1"/>
    <col min="16141" max="16384" width="9.140625" style="1"/>
  </cols>
  <sheetData>
    <row r="1" spans="1:6" x14ac:dyDescent="0.3">
      <c r="A1" s="63" t="s">
        <v>750</v>
      </c>
      <c r="B1" s="24" t="s">
        <v>463</v>
      </c>
    </row>
    <row r="2" spans="1:6" x14ac:dyDescent="0.3">
      <c r="A2" s="63"/>
      <c r="B2" s="24"/>
    </row>
    <row r="3" spans="1:6" x14ac:dyDescent="0.3">
      <c r="A3" s="63"/>
      <c r="B3" s="24"/>
    </row>
    <row r="5" spans="1:6" s="24" customFormat="1" ht="17.25" thickBot="1" x14ac:dyDescent="0.35">
      <c r="A5" s="64"/>
      <c r="B5" s="65" t="s">
        <v>52</v>
      </c>
      <c r="C5" s="81" t="s">
        <v>73</v>
      </c>
      <c r="D5" s="81" t="s">
        <v>53</v>
      </c>
      <c r="E5" s="81" t="s">
        <v>54</v>
      </c>
      <c r="F5" s="81" t="s">
        <v>55</v>
      </c>
    </row>
    <row r="6" spans="1:6" s="24" customFormat="1" ht="17.25" thickTop="1" x14ac:dyDescent="0.3">
      <c r="A6" s="47"/>
      <c r="B6" s="1"/>
      <c r="C6" s="1"/>
      <c r="D6" s="1"/>
      <c r="E6" s="1"/>
      <c r="F6" s="1"/>
    </row>
    <row r="7" spans="1:6" ht="38.25" x14ac:dyDescent="0.3">
      <c r="A7" s="257">
        <v>1</v>
      </c>
      <c r="B7" s="258" t="s">
        <v>464</v>
      </c>
      <c r="C7" s="259"/>
      <c r="D7" s="259"/>
      <c r="E7" s="250"/>
      <c r="F7" s="250"/>
    </row>
    <row r="8" spans="1:6" x14ac:dyDescent="0.3">
      <c r="A8" s="257"/>
      <c r="B8" s="258" t="s">
        <v>465</v>
      </c>
      <c r="C8" s="259" t="s">
        <v>194</v>
      </c>
      <c r="D8" s="259">
        <v>25</v>
      </c>
      <c r="E8" s="250">
        <v>0</v>
      </c>
      <c r="F8" s="250">
        <f>E8*D8</f>
        <v>0</v>
      </c>
    </row>
    <row r="9" spans="1:6" x14ac:dyDescent="0.3">
      <c r="A9" s="257"/>
      <c r="B9" s="258"/>
      <c r="C9" s="259"/>
      <c r="D9" s="259"/>
      <c r="E9" s="250"/>
      <c r="F9" s="250"/>
    </row>
    <row r="10" spans="1:6" x14ac:dyDescent="0.3">
      <c r="A10" s="257">
        <v>2</v>
      </c>
      <c r="B10" s="258" t="s">
        <v>466</v>
      </c>
      <c r="C10" s="259"/>
      <c r="D10" s="259"/>
      <c r="E10" s="250"/>
      <c r="F10" s="250"/>
    </row>
    <row r="11" spans="1:6" x14ac:dyDescent="0.3">
      <c r="A11" s="257"/>
      <c r="B11" s="258" t="s">
        <v>465</v>
      </c>
      <c r="C11" s="259" t="s">
        <v>112</v>
      </c>
      <c r="D11" s="259">
        <v>1</v>
      </c>
      <c r="E11" s="250">
        <v>0</v>
      </c>
      <c r="F11" s="250">
        <f>E11*D11</f>
        <v>0</v>
      </c>
    </row>
    <row r="12" spans="1:6" x14ac:dyDescent="0.3">
      <c r="A12" s="257"/>
      <c r="B12" s="258"/>
      <c r="C12" s="259"/>
      <c r="D12" s="259"/>
      <c r="E12" s="250"/>
      <c r="F12" s="250"/>
    </row>
    <row r="13" spans="1:6" ht="25.5" x14ac:dyDescent="0.3">
      <c r="A13" s="257">
        <v>3</v>
      </c>
      <c r="B13" s="258" t="s">
        <v>467</v>
      </c>
      <c r="C13" s="259"/>
      <c r="D13" s="259"/>
      <c r="E13" s="250"/>
      <c r="F13" s="250"/>
    </row>
    <row r="14" spans="1:6" x14ac:dyDescent="0.3">
      <c r="A14" s="257"/>
      <c r="B14" s="258" t="s">
        <v>465</v>
      </c>
      <c r="C14" s="259" t="s">
        <v>112</v>
      </c>
      <c r="D14" s="259">
        <v>1</v>
      </c>
      <c r="E14" s="250">
        <v>0</v>
      </c>
      <c r="F14" s="250">
        <f>E14*D14</f>
        <v>0</v>
      </c>
    </row>
    <row r="15" spans="1:6" x14ac:dyDescent="0.3">
      <c r="A15" s="257"/>
      <c r="B15" s="258"/>
      <c r="C15" s="259"/>
      <c r="D15" s="259"/>
      <c r="E15" s="250"/>
      <c r="F15" s="250"/>
    </row>
    <row r="16" spans="1:6" ht="38.25" x14ac:dyDescent="0.3">
      <c r="A16" s="257">
        <v>4</v>
      </c>
      <c r="B16" s="258" t="s">
        <v>468</v>
      </c>
      <c r="C16" s="259" t="s">
        <v>86</v>
      </c>
      <c r="D16" s="259">
        <v>10</v>
      </c>
      <c r="E16" s="250">
        <v>0</v>
      </c>
      <c r="F16" s="250">
        <f>E16*D16</f>
        <v>0</v>
      </c>
    </row>
    <row r="17" spans="1:6" x14ac:dyDescent="0.3">
      <c r="A17" s="257"/>
      <c r="B17" s="258"/>
      <c r="C17" s="259"/>
      <c r="D17" s="259"/>
      <c r="E17" s="250"/>
      <c r="F17" s="250"/>
    </row>
    <row r="18" spans="1:6" ht="38.25" x14ac:dyDescent="0.3">
      <c r="A18" s="257">
        <v>5</v>
      </c>
      <c r="B18" s="251" t="s">
        <v>469</v>
      </c>
      <c r="C18" s="259" t="s">
        <v>287</v>
      </c>
      <c r="D18" s="259">
        <v>6</v>
      </c>
      <c r="E18" s="250">
        <v>0</v>
      </c>
      <c r="F18" s="250">
        <f>E18*D18/100</f>
        <v>0</v>
      </c>
    </row>
    <row r="19" spans="1:6" x14ac:dyDescent="0.3">
      <c r="A19" s="252"/>
      <c r="B19" s="253"/>
      <c r="C19" s="254"/>
      <c r="D19" s="254"/>
      <c r="E19" s="255"/>
      <c r="F19" s="255"/>
    </row>
    <row r="20" spans="1:6" ht="17.25" thickBot="1" x14ac:dyDescent="0.35">
      <c r="A20" s="189"/>
      <c r="B20" s="204"/>
      <c r="C20" s="204"/>
      <c r="D20" s="208"/>
      <c r="E20" s="206"/>
      <c r="F20" s="206"/>
    </row>
    <row r="21" spans="1:6" ht="17.25" thickBot="1" x14ac:dyDescent="0.35">
      <c r="A21" s="70"/>
      <c r="B21" s="71" t="s">
        <v>747</v>
      </c>
      <c r="C21" s="85"/>
      <c r="D21" s="86"/>
      <c r="E21" s="87"/>
      <c r="F21" s="87">
        <f>SUM(F8:F19)</f>
        <v>0</v>
      </c>
    </row>
    <row r="22" spans="1:6" ht="17.25" thickTop="1" x14ac:dyDescent="0.3"/>
  </sheetData>
  <protectedRanges>
    <protectedRange password="A8F5" sqref="E17:F17 E7:F7 E9:F9 E15:F15 E12:F12" name="Obseg1_2"/>
  </protectedRanges>
  <pageMargins left="0.7" right="0.59375" top="0.75" bottom="0.75" header="0.3" footer="0.3"/>
  <pageSetup paperSize="9" orientation="portrait" horizontalDpi="4294967293" verticalDpi="4294967293" r:id="rId1"/>
  <headerFooter>
    <oddHeader>&amp;LObjekt: IHPS Žalec&amp;RPOPIS STROJNIH DEL
C/2.0 VERTIKALNA KANALIZACIJA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20"/>
  <sheetViews>
    <sheetView view="pageLayout" topLeftCell="A2" zoomScaleNormal="100" workbookViewId="0">
      <selection activeCell="F15" sqref="F15"/>
    </sheetView>
  </sheetViews>
  <sheetFormatPr defaultRowHeight="16.5" x14ac:dyDescent="0.3"/>
  <cols>
    <col min="1" max="1" width="7.140625" style="47" customWidth="1"/>
    <col min="2" max="2" width="43.5703125" style="1" customWidth="1"/>
    <col min="3" max="3" width="8.28515625" style="1" customWidth="1"/>
    <col min="4" max="4" width="8" style="1" customWidth="1"/>
    <col min="5" max="5" width="8.7109375" style="1" customWidth="1"/>
    <col min="6" max="6" width="9.57031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1.42578125" style="1" customWidth="1"/>
    <col min="261" max="262" width="11.5703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1.42578125" style="1" customWidth="1"/>
    <col min="517" max="518" width="11.5703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1.42578125" style="1" customWidth="1"/>
    <col min="773" max="774" width="11.5703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1.42578125" style="1" customWidth="1"/>
    <col min="1029" max="1030" width="11.5703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1.42578125" style="1" customWidth="1"/>
    <col min="1285" max="1286" width="11.5703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1.42578125" style="1" customWidth="1"/>
    <col min="1541" max="1542" width="11.5703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1.42578125" style="1" customWidth="1"/>
    <col min="1797" max="1798" width="11.5703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1.42578125" style="1" customWidth="1"/>
    <col min="2053" max="2054" width="11.5703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1.42578125" style="1" customWidth="1"/>
    <col min="2309" max="2310" width="11.5703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1.42578125" style="1" customWidth="1"/>
    <col min="2565" max="2566" width="11.5703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1.42578125" style="1" customWidth="1"/>
    <col min="2821" max="2822" width="11.5703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1.42578125" style="1" customWidth="1"/>
    <col min="3077" max="3078" width="11.5703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1.42578125" style="1" customWidth="1"/>
    <col min="3333" max="3334" width="11.5703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1.42578125" style="1" customWidth="1"/>
    <col min="3589" max="3590" width="11.5703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1.42578125" style="1" customWidth="1"/>
    <col min="3845" max="3846" width="11.5703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1.42578125" style="1" customWidth="1"/>
    <col min="4101" max="4102" width="11.5703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1.42578125" style="1" customWidth="1"/>
    <col min="4357" max="4358" width="11.5703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1.42578125" style="1" customWidth="1"/>
    <col min="4613" max="4614" width="11.5703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1.42578125" style="1" customWidth="1"/>
    <col min="4869" max="4870" width="11.5703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1.42578125" style="1" customWidth="1"/>
    <col min="5125" max="5126" width="11.5703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1.42578125" style="1" customWidth="1"/>
    <col min="5381" max="5382" width="11.5703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1.42578125" style="1" customWidth="1"/>
    <col min="5637" max="5638" width="11.5703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1.42578125" style="1" customWidth="1"/>
    <col min="5893" max="5894" width="11.5703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1.42578125" style="1" customWidth="1"/>
    <col min="6149" max="6150" width="11.5703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1.42578125" style="1" customWidth="1"/>
    <col min="6405" max="6406" width="11.5703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1.42578125" style="1" customWidth="1"/>
    <col min="6661" max="6662" width="11.5703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1.42578125" style="1" customWidth="1"/>
    <col min="6917" max="6918" width="11.5703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1.42578125" style="1" customWidth="1"/>
    <col min="7173" max="7174" width="11.5703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1.42578125" style="1" customWidth="1"/>
    <col min="7429" max="7430" width="11.5703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1.42578125" style="1" customWidth="1"/>
    <col min="7685" max="7686" width="11.5703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1.42578125" style="1" customWidth="1"/>
    <col min="7941" max="7942" width="11.5703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1.42578125" style="1" customWidth="1"/>
    <col min="8197" max="8198" width="11.5703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1.42578125" style="1" customWidth="1"/>
    <col min="8453" max="8454" width="11.5703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1.42578125" style="1" customWidth="1"/>
    <col min="8709" max="8710" width="11.5703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1.42578125" style="1" customWidth="1"/>
    <col min="8965" max="8966" width="11.5703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1.42578125" style="1" customWidth="1"/>
    <col min="9221" max="9222" width="11.5703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1.42578125" style="1" customWidth="1"/>
    <col min="9477" max="9478" width="11.5703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1.42578125" style="1" customWidth="1"/>
    <col min="9733" max="9734" width="11.5703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1.42578125" style="1" customWidth="1"/>
    <col min="9989" max="9990" width="11.5703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1.42578125" style="1" customWidth="1"/>
    <col min="10245" max="10246" width="11.5703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1.42578125" style="1" customWidth="1"/>
    <col min="10501" max="10502" width="11.5703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1.42578125" style="1" customWidth="1"/>
    <col min="10757" max="10758" width="11.5703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1.42578125" style="1" customWidth="1"/>
    <col min="11013" max="11014" width="11.5703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1.42578125" style="1" customWidth="1"/>
    <col min="11269" max="11270" width="11.5703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1.42578125" style="1" customWidth="1"/>
    <col min="11525" max="11526" width="11.5703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1.42578125" style="1" customWidth="1"/>
    <col min="11781" max="11782" width="11.5703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1.42578125" style="1" customWidth="1"/>
    <col min="12037" max="12038" width="11.5703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1.42578125" style="1" customWidth="1"/>
    <col min="12293" max="12294" width="11.5703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1.42578125" style="1" customWidth="1"/>
    <col min="12549" max="12550" width="11.5703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1.42578125" style="1" customWidth="1"/>
    <col min="12805" max="12806" width="11.5703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1.42578125" style="1" customWidth="1"/>
    <col min="13061" max="13062" width="11.5703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1.42578125" style="1" customWidth="1"/>
    <col min="13317" max="13318" width="11.5703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1.42578125" style="1" customWidth="1"/>
    <col min="13573" max="13574" width="11.5703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1.42578125" style="1" customWidth="1"/>
    <col min="13829" max="13830" width="11.5703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1.42578125" style="1" customWidth="1"/>
    <col min="14085" max="14086" width="11.5703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1.42578125" style="1" customWidth="1"/>
    <col min="14341" max="14342" width="11.5703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1.42578125" style="1" customWidth="1"/>
    <col min="14597" max="14598" width="11.5703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1.42578125" style="1" customWidth="1"/>
    <col min="14853" max="14854" width="11.5703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1.42578125" style="1" customWidth="1"/>
    <col min="15109" max="15110" width="11.5703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1.42578125" style="1" customWidth="1"/>
    <col min="15365" max="15366" width="11.5703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1.42578125" style="1" customWidth="1"/>
    <col min="15621" max="15622" width="11.5703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1.42578125" style="1" customWidth="1"/>
    <col min="15877" max="15878" width="11.5703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1.42578125" style="1" customWidth="1"/>
    <col min="16133" max="16134" width="11.5703125" style="1" customWidth="1"/>
    <col min="16135" max="16139" width="9.140625" style="1"/>
    <col min="16140" max="16140" width="7.140625" style="1" customWidth="1"/>
    <col min="16141" max="16384" width="9.140625" style="1"/>
  </cols>
  <sheetData>
    <row r="1" spans="1:6" x14ac:dyDescent="0.3">
      <c r="A1" s="63" t="s">
        <v>752</v>
      </c>
      <c r="B1" s="24" t="s">
        <v>751</v>
      </c>
    </row>
    <row r="2" spans="1:6" x14ac:dyDescent="0.3">
      <c r="A2" s="63"/>
      <c r="B2" s="24"/>
    </row>
    <row r="3" spans="1:6" x14ac:dyDescent="0.3">
      <c r="A3" s="63"/>
      <c r="B3" s="24"/>
    </row>
    <row r="5" spans="1:6" s="24" customFormat="1" ht="17.25" thickBot="1" x14ac:dyDescent="0.35">
      <c r="A5" s="64"/>
      <c r="B5" s="65" t="s">
        <v>52</v>
      </c>
      <c r="C5" s="81" t="s">
        <v>73</v>
      </c>
      <c r="D5" s="81" t="s">
        <v>53</v>
      </c>
      <c r="E5" s="81" t="s">
        <v>54</v>
      </c>
      <c r="F5" s="81" t="s">
        <v>55</v>
      </c>
    </row>
    <row r="6" spans="1:6" s="24" customFormat="1" ht="17.25" thickTop="1" x14ac:dyDescent="0.3">
      <c r="A6" s="47"/>
      <c r="B6" s="1"/>
      <c r="C6" s="1"/>
      <c r="D6" s="1"/>
      <c r="E6" s="1"/>
      <c r="F6" s="1"/>
    </row>
    <row r="7" spans="1:6" ht="49.5" x14ac:dyDescent="0.3">
      <c r="A7" s="257">
        <v>1</v>
      </c>
      <c r="B7" s="256" t="s">
        <v>471</v>
      </c>
      <c r="C7" s="259"/>
      <c r="D7" s="259"/>
      <c r="E7" s="250"/>
      <c r="F7" s="250"/>
    </row>
    <row r="8" spans="1:6" x14ac:dyDescent="0.3">
      <c r="A8" s="257"/>
      <c r="B8" s="258" t="s">
        <v>472</v>
      </c>
      <c r="C8" s="259" t="s">
        <v>473</v>
      </c>
      <c r="D8" s="259">
        <v>10</v>
      </c>
      <c r="E8" s="250">
        <v>0</v>
      </c>
      <c r="F8" s="250">
        <f>E8*D8</f>
        <v>0</v>
      </c>
    </row>
    <row r="9" spans="1:6" x14ac:dyDescent="0.3">
      <c r="A9" s="257"/>
      <c r="B9" s="258"/>
      <c r="C9" s="259"/>
      <c r="D9" s="259"/>
      <c r="E9" s="250"/>
      <c r="F9" s="250"/>
    </row>
    <row r="10" spans="1:6" ht="51" x14ac:dyDescent="0.3">
      <c r="A10" s="257">
        <v>2</v>
      </c>
      <c r="B10" s="251" t="s">
        <v>474</v>
      </c>
      <c r="C10" s="259"/>
      <c r="D10" s="259"/>
      <c r="E10" s="250"/>
      <c r="F10" s="250"/>
    </row>
    <row r="11" spans="1:6" x14ac:dyDescent="0.3">
      <c r="A11" s="257"/>
      <c r="B11" s="258" t="s">
        <v>475</v>
      </c>
      <c r="C11" s="259" t="s">
        <v>473</v>
      </c>
      <c r="D11" s="259">
        <v>2</v>
      </c>
      <c r="E11" s="250">
        <v>0</v>
      </c>
      <c r="F11" s="250">
        <f>E11*D11</f>
        <v>0</v>
      </c>
    </row>
    <row r="12" spans="1:6" x14ac:dyDescent="0.3">
      <c r="A12" s="257"/>
      <c r="B12" s="258"/>
      <c r="C12" s="259"/>
      <c r="D12" s="259"/>
      <c r="E12" s="250"/>
      <c r="F12" s="250"/>
    </row>
    <row r="13" spans="1:6" ht="25.5" x14ac:dyDescent="0.3">
      <c r="A13" s="257">
        <v>3</v>
      </c>
      <c r="B13" s="258" t="s">
        <v>476</v>
      </c>
      <c r="C13" s="259" t="s">
        <v>473</v>
      </c>
      <c r="D13" s="259">
        <v>1</v>
      </c>
      <c r="E13" s="250">
        <v>0</v>
      </c>
      <c r="F13" s="250">
        <f>E13*D13</f>
        <v>0</v>
      </c>
    </row>
    <row r="14" spans="1:6" x14ac:dyDescent="0.3">
      <c r="A14" s="257"/>
      <c r="B14" s="258"/>
      <c r="C14" s="259"/>
      <c r="D14" s="259"/>
      <c r="E14" s="250"/>
      <c r="F14" s="250"/>
    </row>
    <row r="15" spans="1:6" ht="38.25" x14ac:dyDescent="0.3">
      <c r="A15" s="257">
        <v>4</v>
      </c>
      <c r="B15" s="258" t="s">
        <v>477</v>
      </c>
      <c r="C15" s="259" t="s">
        <v>287</v>
      </c>
      <c r="D15" s="259">
        <v>5</v>
      </c>
      <c r="E15" s="250">
        <v>0</v>
      </c>
      <c r="F15" s="250">
        <f>E15*D15/100</f>
        <v>0</v>
      </c>
    </row>
    <row r="16" spans="1:6" x14ac:dyDescent="0.3">
      <c r="A16" s="257"/>
      <c r="B16" s="258"/>
      <c r="C16" s="259"/>
      <c r="D16" s="259"/>
      <c r="E16" s="250"/>
      <c r="F16" s="250"/>
    </row>
    <row r="17" spans="1:6" x14ac:dyDescent="0.3">
      <c r="A17" s="252"/>
      <c r="B17" s="253"/>
      <c r="C17" s="254"/>
      <c r="D17" s="254"/>
      <c r="E17" s="255"/>
      <c r="F17" s="255"/>
    </row>
    <row r="18" spans="1:6" ht="17.25" thickBot="1" x14ac:dyDescent="0.35">
      <c r="A18" s="189"/>
      <c r="B18" s="204"/>
      <c r="C18" s="204"/>
      <c r="D18" s="208"/>
      <c r="E18" s="206"/>
      <c r="F18" s="206"/>
    </row>
    <row r="19" spans="1:6" ht="17.25" thickBot="1" x14ac:dyDescent="0.35">
      <c r="A19" s="70"/>
      <c r="B19" s="71" t="s">
        <v>747</v>
      </c>
      <c r="C19" s="85"/>
      <c r="D19" s="86"/>
      <c r="E19" s="87"/>
      <c r="F19" s="87">
        <f>SUM(F8:F17)</f>
        <v>0</v>
      </c>
    </row>
    <row r="20" spans="1:6" ht="17.25" thickTop="1" x14ac:dyDescent="0.3"/>
  </sheetData>
  <protectedRanges>
    <protectedRange sqref="E10:F10 E12:F12" name="Obseg2_1_1_3"/>
    <protectedRange sqref="F9" name="Obseg2_1_1_2_1"/>
    <protectedRange sqref="E9" name="Obseg2_1_1_1_1"/>
  </protectedRanges>
  <pageMargins left="0.7" right="0.84375" top="0.75" bottom="0.75" header="0.3" footer="0.3"/>
  <pageSetup paperSize="9" orientation="portrait" horizontalDpi="4294967293" verticalDpi="4294967293" r:id="rId1"/>
  <headerFooter>
    <oddHeader>&amp;LObjekt: IHPS Žalec&amp;RPOPIS STROJNIH DEL
C/3.0 OGREVANJE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496"/>
  <sheetViews>
    <sheetView view="pageLayout" zoomScaleNormal="100" workbookViewId="0">
      <selection activeCell="F358" sqref="F358"/>
    </sheetView>
  </sheetViews>
  <sheetFormatPr defaultRowHeight="15" x14ac:dyDescent="0.25"/>
  <cols>
    <col min="1" max="1" width="5.85546875" style="262" customWidth="1"/>
    <col min="2" max="2" width="45.140625" style="262" customWidth="1"/>
    <col min="3" max="3" width="5.5703125" style="262" customWidth="1"/>
    <col min="4" max="4" width="9.7109375" style="262" customWidth="1"/>
    <col min="5" max="5" width="9.85546875" style="262" customWidth="1"/>
    <col min="6" max="6" width="11.140625" style="262" customWidth="1"/>
    <col min="7" max="7" width="11.28515625" style="262" bestFit="1" customWidth="1"/>
    <col min="8" max="8" width="12" style="262" bestFit="1" customWidth="1"/>
    <col min="9" max="9" width="9.140625" style="262"/>
  </cols>
  <sheetData>
    <row r="1" spans="1:8" x14ac:dyDescent="0.25">
      <c r="A1" s="261"/>
      <c r="B1" s="261"/>
      <c r="C1" s="261"/>
      <c r="D1" s="261"/>
      <c r="E1" s="261"/>
      <c r="F1" s="261"/>
    </row>
    <row r="2" spans="1:8" x14ac:dyDescent="0.25">
      <c r="A2" s="306" t="s">
        <v>754</v>
      </c>
      <c r="B2" s="306" t="s">
        <v>755</v>
      </c>
      <c r="C2" s="261"/>
      <c r="D2" s="261"/>
      <c r="E2" s="261"/>
      <c r="F2" s="261"/>
    </row>
    <row r="3" spans="1:8" x14ac:dyDescent="0.25">
      <c r="A3" s="264"/>
      <c r="C3" s="265"/>
    </row>
    <row r="4" spans="1:8" x14ac:dyDescent="0.25">
      <c r="A4" s="266" t="s">
        <v>487</v>
      </c>
      <c r="B4" s="267" t="s">
        <v>488</v>
      </c>
      <c r="C4" s="267"/>
      <c r="D4" s="267" t="s">
        <v>489</v>
      </c>
      <c r="E4" s="268" t="s">
        <v>490</v>
      </c>
      <c r="F4" s="269" t="s">
        <v>55</v>
      </c>
    </row>
    <row r="5" spans="1:8" x14ac:dyDescent="0.25">
      <c r="A5" s="270"/>
      <c r="B5" s="271"/>
      <c r="C5" s="271"/>
      <c r="D5" s="272" t="s">
        <v>491</v>
      </c>
      <c r="E5" s="273" t="s">
        <v>462</v>
      </c>
      <c r="F5" s="274" t="s">
        <v>462</v>
      </c>
    </row>
    <row r="6" spans="1:8" x14ac:dyDescent="0.25">
      <c r="A6" s="263"/>
      <c r="B6" s="263"/>
      <c r="C6" s="263"/>
      <c r="D6" s="264"/>
      <c r="E6" s="275"/>
      <c r="F6" s="275"/>
    </row>
    <row r="7" spans="1:8" x14ac:dyDescent="0.25">
      <c r="B7" s="276" t="s">
        <v>492</v>
      </c>
      <c r="C7" s="276"/>
    </row>
    <row r="8" spans="1:8" x14ac:dyDescent="0.25">
      <c r="B8" s="261"/>
      <c r="C8" s="261"/>
    </row>
    <row r="9" spans="1:8" ht="17.25" x14ac:dyDescent="0.25">
      <c r="A9" s="277" t="s">
        <v>199</v>
      </c>
      <c r="B9" s="278" t="s">
        <v>493</v>
      </c>
      <c r="C9" s="278"/>
      <c r="E9" s="279"/>
      <c r="F9" s="280"/>
    </row>
    <row r="10" spans="1:8" x14ac:dyDescent="0.25">
      <c r="B10" s="278" t="s">
        <v>494</v>
      </c>
      <c r="C10" s="281" t="s">
        <v>194</v>
      </c>
      <c r="D10" s="262">
        <v>280</v>
      </c>
      <c r="E10" s="250">
        <v>0</v>
      </c>
      <c r="F10" s="250">
        <f>E10*D10</f>
        <v>0</v>
      </c>
      <c r="G10" s="282"/>
      <c r="H10" s="282"/>
    </row>
    <row r="11" spans="1:8" ht="17.25" x14ac:dyDescent="0.25">
      <c r="A11" s="262" t="s">
        <v>201</v>
      </c>
      <c r="B11" s="278" t="s">
        <v>495</v>
      </c>
      <c r="C11" s="278"/>
      <c r="E11" s="279"/>
      <c r="F11" s="280"/>
    </row>
    <row r="12" spans="1:8" x14ac:dyDescent="0.25">
      <c r="B12" s="278" t="s">
        <v>494</v>
      </c>
      <c r="C12" s="281" t="s">
        <v>194</v>
      </c>
      <c r="D12" s="262">
        <v>30</v>
      </c>
      <c r="E12" s="250">
        <v>0</v>
      </c>
      <c r="F12" s="250">
        <f>E12*D12</f>
        <v>0</v>
      </c>
      <c r="G12" s="282"/>
      <c r="H12" s="282"/>
    </row>
    <row r="13" spans="1:8" ht="17.25" x14ac:dyDescent="0.25">
      <c r="A13" s="277" t="s">
        <v>203</v>
      </c>
      <c r="B13" s="278" t="s">
        <v>496</v>
      </c>
      <c r="C13" s="278"/>
      <c r="G13" s="282"/>
      <c r="H13" s="282"/>
    </row>
    <row r="14" spans="1:8" x14ac:dyDescent="0.25">
      <c r="B14" s="278" t="s">
        <v>494</v>
      </c>
      <c r="C14" s="281" t="s">
        <v>194</v>
      </c>
      <c r="D14" s="262">
        <v>20</v>
      </c>
      <c r="E14" s="250">
        <v>0</v>
      </c>
      <c r="F14" s="250">
        <f>E14*D14</f>
        <v>0</v>
      </c>
      <c r="G14" s="282"/>
      <c r="H14" s="282"/>
    </row>
    <row r="15" spans="1:8" ht="17.25" x14ac:dyDescent="0.25">
      <c r="A15" s="262" t="s">
        <v>205</v>
      </c>
      <c r="B15" s="278" t="s">
        <v>497</v>
      </c>
      <c r="C15" s="278"/>
      <c r="G15" s="282"/>
      <c r="H15" s="282"/>
    </row>
    <row r="16" spans="1:8" x14ac:dyDescent="0.25">
      <c r="B16" s="278" t="s">
        <v>494</v>
      </c>
      <c r="C16" s="281" t="s">
        <v>194</v>
      </c>
      <c r="D16" s="262">
        <v>340</v>
      </c>
      <c r="E16" s="250">
        <v>0</v>
      </c>
      <c r="F16" s="250">
        <f>E16*D16</f>
        <v>0</v>
      </c>
      <c r="G16" s="282"/>
      <c r="H16" s="282"/>
    </row>
    <row r="17" spans="1:8" ht="17.25" x14ac:dyDescent="0.25">
      <c r="A17" s="262" t="s">
        <v>211</v>
      </c>
      <c r="B17" s="278" t="s">
        <v>498</v>
      </c>
      <c r="C17" s="278"/>
      <c r="G17" s="282"/>
      <c r="H17" s="282"/>
    </row>
    <row r="18" spans="1:8" x14ac:dyDescent="0.25">
      <c r="B18" s="278" t="s">
        <v>494</v>
      </c>
      <c r="C18" s="281" t="s">
        <v>194</v>
      </c>
      <c r="D18" s="262">
        <v>30</v>
      </c>
      <c r="E18" s="250">
        <v>0</v>
      </c>
      <c r="F18" s="250">
        <f>E18*D18</f>
        <v>0</v>
      </c>
      <c r="G18" s="282"/>
      <c r="H18" s="282"/>
    </row>
    <row r="19" spans="1:8" ht="17.25" x14ac:dyDescent="0.25">
      <c r="A19" s="262" t="s">
        <v>212</v>
      </c>
      <c r="B19" s="277" t="s">
        <v>499</v>
      </c>
      <c r="C19" s="277"/>
      <c r="G19" s="283"/>
      <c r="H19" s="283"/>
    </row>
    <row r="20" spans="1:8" x14ac:dyDescent="0.25">
      <c r="B20" s="277" t="s">
        <v>494</v>
      </c>
      <c r="C20" s="284" t="s">
        <v>194</v>
      </c>
      <c r="D20" s="285">
        <v>70</v>
      </c>
      <c r="E20" s="250">
        <v>0</v>
      </c>
      <c r="F20" s="250">
        <f>E20*D20</f>
        <v>0</v>
      </c>
      <c r="G20" s="283"/>
      <c r="H20" s="283"/>
    </row>
    <row r="21" spans="1:8" ht="17.25" x14ac:dyDescent="0.25">
      <c r="A21" s="263" t="s">
        <v>214</v>
      </c>
      <c r="B21" s="277" t="s">
        <v>500</v>
      </c>
      <c r="C21" s="277"/>
      <c r="G21" s="283"/>
      <c r="H21" s="283"/>
    </row>
    <row r="22" spans="1:8" x14ac:dyDescent="0.25">
      <c r="A22" s="263"/>
      <c r="B22" s="277" t="s">
        <v>494</v>
      </c>
      <c r="C22" s="284" t="s">
        <v>194</v>
      </c>
      <c r="D22" s="285">
        <v>45</v>
      </c>
      <c r="E22" s="250">
        <v>0</v>
      </c>
      <c r="F22" s="250">
        <f>E22*D22</f>
        <v>0</v>
      </c>
      <c r="G22" s="283"/>
      <c r="H22" s="283"/>
    </row>
    <row r="23" spans="1:8" ht="17.25" x14ac:dyDescent="0.25">
      <c r="A23" s="263" t="s">
        <v>216</v>
      </c>
      <c r="B23" s="278" t="s">
        <v>501</v>
      </c>
      <c r="C23" s="278"/>
      <c r="G23" s="282"/>
      <c r="H23" s="282"/>
    </row>
    <row r="24" spans="1:8" x14ac:dyDescent="0.25">
      <c r="A24" s="263"/>
      <c r="B24" s="278" t="s">
        <v>502</v>
      </c>
      <c r="C24" s="281" t="s">
        <v>194</v>
      </c>
      <c r="D24" s="262">
        <v>15</v>
      </c>
      <c r="E24" s="250">
        <v>0</v>
      </c>
      <c r="F24" s="250">
        <f>E24*D24</f>
        <v>0</v>
      </c>
      <c r="G24" s="282"/>
      <c r="H24" s="282"/>
    </row>
    <row r="25" spans="1:8" ht="17.25" x14ac:dyDescent="0.25">
      <c r="A25" s="263" t="s">
        <v>236</v>
      </c>
      <c r="B25" s="278" t="s">
        <v>503</v>
      </c>
      <c r="C25" s="281"/>
      <c r="E25" s="279"/>
      <c r="F25" s="279"/>
      <c r="G25" s="282"/>
      <c r="H25" s="282"/>
    </row>
    <row r="26" spans="1:8" x14ac:dyDescent="0.25">
      <c r="A26" s="263"/>
      <c r="B26" s="278" t="s">
        <v>504</v>
      </c>
      <c r="C26" s="281" t="s">
        <v>194</v>
      </c>
      <c r="D26" s="262">
        <v>100</v>
      </c>
      <c r="E26" s="250">
        <v>0</v>
      </c>
      <c r="F26" s="250">
        <f>E26*D26</f>
        <v>0</v>
      </c>
      <c r="G26" s="282"/>
      <c r="H26" s="282"/>
    </row>
    <row r="27" spans="1:8" ht="17.25" x14ac:dyDescent="0.25">
      <c r="A27" s="263" t="s">
        <v>241</v>
      </c>
      <c r="B27" s="278" t="s">
        <v>505</v>
      </c>
      <c r="C27" s="281"/>
      <c r="E27" s="279"/>
      <c r="F27" s="279"/>
      <c r="G27" s="282"/>
      <c r="H27" s="282"/>
    </row>
    <row r="28" spans="1:8" x14ac:dyDescent="0.25">
      <c r="A28" s="263"/>
      <c r="B28" s="278" t="s">
        <v>504</v>
      </c>
      <c r="C28" s="281" t="s">
        <v>194</v>
      </c>
      <c r="D28" s="262">
        <v>50</v>
      </c>
      <c r="E28" s="250">
        <v>0</v>
      </c>
      <c r="F28" s="250">
        <f>E28*D28</f>
        <v>0</v>
      </c>
      <c r="G28" s="282"/>
      <c r="H28" s="282"/>
    </row>
    <row r="29" spans="1:8" ht="17.25" x14ac:dyDescent="0.25">
      <c r="A29" s="263" t="s">
        <v>244</v>
      </c>
      <c r="B29" s="278" t="s">
        <v>506</v>
      </c>
      <c r="C29" s="278"/>
      <c r="E29" s="279"/>
      <c r="F29" s="280"/>
    </row>
    <row r="30" spans="1:8" x14ac:dyDescent="0.25">
      <c r="A30" s="263"/>
      <c r="B30" s="278" t="s">
        <v>507</v>
      </c>
      <c r="C30" s="281" t="s">
        <v>194</v>
      </c>
      <c r="D30" s="262">
        <v>100</v>
      </c>
      <c r="E30" s="250">
        <v>0</v>
      </c>
      <c r="F30" s="250">
        <f>E30*D30</f>
        <v>0</v>
      </c>
      <c r="G30" s="282"/>
      <c r="H30" s="282"/>
    </row>
    <row r="31" spans="1:8" ht="17.25" x14ac:dyDescent="0.25">
      <c r="A31" s="263" t="s">
        <v>247</v>
      </c>
      <c r="B31" s="278" t="s">
        <v>508</v>
      </c>
      <c r="C31" s="278"/>
      <c r="E31" s="279"/>
      <c r="F31" s="280"/>
    </row>
    <row r="32" spans="1:8" x14ac:dyDescent="0.25">
      <c r="A32" s="263"/>
      <c r="B32" s="278" t="s">
        <v>507</v>
      </c>
      <c r="C32" s="281" t="s">
        <v>194</v>
      </c>
      <c r="D32" s="262">
        <v>50</v>
      </c>
      <c r="E32" s="250">
        <v>0</v>
      </c>
      <c r="F32" s="250">
        <f>E32*D32</f>
        <v>0</v>
      </c>
      <c r="G32" s="282"/>
      <c r="H32" s="282"/>
    </row>
    <row r="33" spans="1:8" x14ac:dyDescent="0.25">
      <c r="A33" s="263" t="s">
        <v>509</v>
      </c>
      <c r="B33" s="277" t="s">
        <v>510</v>
      </c>
      <c r="C33" s="284"/>
      <c r="D33" s="285"/>
      <c r="G33" s="283"/>
      <c r="H33" s="283"/>
    </row>
    <row r="34" spans="1:8" x14ac:dyDescent="0.25">
      <c r="A34" s="263"/>
      <c r="B34" s="277" t="s">
        <v>511</v>
      </c>
      <c r="C34" s="284" t="s">
        <v>194</v>
      </c>
      <c r="D34" s="285">
        <v>10</v>
      </c>
      <c r="E34" s="250">
        <v>0</v>
      </c>
      <c r="F34" s="250">
        <f>E34*D34</f>
        <v>0</v>
      </c>
      <c r="G34" s="283"/>
      <c r="H34" s="283"/>
    </row>
    <row r="35" spans="1:8" x14ac:dyDescent="0.25">
      <c r="A35" s="263" t="s">
        <v>512</v>
      </c>
      <c r="B35" s="278" t="s">
        <v>513</v>
      </c>
      <c r="G35" s="282"/>
      <c r="H35" s="282"/>
    </row>
    <row r="36" spans="1:8" x14ac:dyDescent="0.25">
      <c r="A36" s="263"/>
      <c r="B36" s="278" t="s">
        <v>514</v>
      </c>
      <c r="C36" s="281" t="s">
        <v>194</v>
      </c>
      <c r="D36" s="262">
        <v>10</v>
      </c>
      <c r="E36" s="250">
        <v>0</v>
      </c>
      <c r="F36" s="250">
        <f>E36*D36</f>
        <v>0</v>
      </c>
      <c r="G36" s="282"/>
      <c r="H36" s="282"/>
    </row>
    <row r="37" spans="1:8" x14ac:dyDescent="0.25">
      <c r="A37" s="263" t="s">
        <v>515</v>
      </c>
      <c r="B37" s="277" t="s">
        <v>516</v>
      </c>
      <c r="C37" s="286"/>
      <c r="G37" s="282"/>
      <c r="H37" s="282"/>
    </row>
    <row r="38" spans="1:8" x14ac:dyDescent="0.25">
      <c r="A38" s="263"/>
      <c r="B38" s="277" t="s">
        <v>517</v>
      </c>
      <c r="C38" s="284" t="s">
        <v>194</v>
      </c>
      <c r="D38" s="285">
        <v>40</v>
      </c>
      <c r="E38" s="250">
        <v>0</v>
      </c>
      <c r="F38" s="250">
        <f>E38*D38</f>
        <v>0</v>
      </c>
      <c r="G38" s="283"/>
      <c r="H38" s="283"/>
    </row>
    <row r="39" spans="1:8" x14ac:dyDescent="0.25">
      <c r="A39" s="263" t="s">
        <v>518</v>
      </c>
      <c r="B39" s="277" t="s">
        <v>519</v>
      </c>
      <c r="C39" s="286"/>
      <c r="G39" s="282"/>
      <c r="H39" s="282"/>
    </row>
    <row r="40" spans="1:8" x14ac:dyDescent="0.25">
      <c r="A40" s="263"/>
      <c r="B40" s="277" t="s">
        <v>520</v>
      </c>
      <c r="C40" s="284" t="s">
        <v>194</v>
      </c>
      <c r="D40" s="285">
        <v>50</v>
      </c>
      <c r="E40" s="250">
        <v>0</v>
      </c>
      <c r="F40" s="250">
        <f>E40*D40</f>
        <v>0</v>
      </c>
      <c r="G40" s="283"/>
      <c r="H40" s="283"/>
    </row>
    <row r="41" spans="1:8" x14ac:dyDescent="0.25">
      <c r="A41" s="262" t="s">
        <v>521</v>
      </c>
      <c r="B41" s="278" t="s">
        <v>522</v>
      </c>
      <c r="C41" s="281" t="s">
        <v>194</v>
      </c>
      <c r="D41" s="262">
        <v>30</v>
      </c>
      <c r="E41" s="250">
        <v>0</v>
      </c>
      <c r="F41" s="250">
        <f>E41*D41</f>
        <v>0</v>
      </c>
      <c r="G41" s="282"/>
      <c r="H41" s="282"/>
    </row>
    <row r="42" spans="1:8" x14ac:dyDescent="0.25">
      <c r="A42" s="262" t="s">
        <v>523</v>
      </c>
      <c r="B42" s="278" t="s">
        <v>524</v>
      </c>
      <c r="C42" s="281" t="s">
        <v>194</v>
      </c>
      <c r="D42" s="262">
        <v>50</v>
      </c>
      <c r="E42" s="250">
        <v>0</v>
      </c>
      <c r="F42" s="250">
        <f>E42*D42</f>
        <v>0</v>
      </c>
      <c r="G42" s="282"/>
      <c r="H42" s="282"/>
    </row>
    <row r="43" spans="1:8" x14ac:dyDescent="0.25">
      <c r="A43" s="263"/>
      <c r="B43" s="277"/>
      <c r="C43" s="284"/>
      <c r="D43" s="285"/>
      <c r="E43" s="278"/>
      <c r="G43" s="283"/>
      <c r="H43" s="283"/>
    </row>
    <row r="44" spans="1:8" x14ac:dyDescent="0.25">
      <c r="A44" s="263" t="s">
        <v>525</v>
      </c>
      <c r="B44" s="278" t="s">
        <v>526</v>
      </c>
      <c r="C44" s="281" t="s">
        <v>194</v>
      </c>
      <c r="D44" s="262">
        <v>100</v>
      </c>
      <c r="E44" s="250">
        <v>0</v>
      </c>
      <c r="F44" s="250">
        <f>E44*D44</f>
        <v>0</v>
      </c>
      <c r="G44" s="282"/>
      <c r="H44" s="282"/>
    </row>
    <row r="45" spans="1:8" x14ac:dyDescent="0.25">
      <c r="A45" s="263" t="s">
        <v>527</v>
      </c>
      <c r="B45" s="278" t="s">
        <v>528</v>
      </c>
      <c r="C45" s="281" t="s">
        <v>194</v>
      </c>
      <c r="D45" s="262">
        <v>20</v>
      </c>
      <c r="E45" s="250">
        <v>0</v>
      </c>
      <c r="F45" s="250">
        <f>E45*D45</f>
        <v>0</v>
      </c>
      <c r="G45" s="282"/>
      <c r="H45" s="282"/>
    </row>
    <row r="46" spans="1:8" x14ac:dyDescent="0.25">
      <c r="A46" s="263" t="s">
        <v>529</v>
      </c>
      <c r="B46" s="278" t="s">
        <v>530</v>
      </c>
      <c r="C46" s="281" t="s">
        <v>194</v>
      </c>
      <c r="D46" s="262">
        <v>150</v>
      </c>
      <c r="E46" s="250">
        <v>0</v>
      </c>
      <c r="F46" s="250">
        <f>E46*D46</f>
        <v>0</v>
      </c>
      <c r="G46" s="282"/>
      <c r="H46" s="282"/>
    </row>
    <row r="47" spans="1:8" x14ac:dyDescent="0.25">
      <c r="A47" s="263" t="s">
        <v>531</v>
      </c>
      <c r="B47" s="278" t="s">
        <v>532</v>
      </c>
      <c r="C47" s="281" t="s">
        <v>194</v>
      </c>
      <c r="D47" s="262">
        <v>50</v>
      </c>
      <c r="E47" s="250">
        <v>0</v>
      </c>
      <c r="F47" s="250">
        <f>E47*D47</f>
        <v>0</v>
      </c>
      <c r="G47" s="282"/>
      <c r="H47" s="282"/>
    </row>
    <row r="48" spans="1:8" x14ac:dyDescent="0.25">
      <c r="A48" s="263"/>
      <c r="B48" s="277"/>
      <c r="C48" s="284"/>
      <c r="D48" s="285"/>
      <c r="E48" s="278"/>
      <c r="G48" s="283"/>
      <c r="H48" s="283"/>
    </row>
    <row r="49" spans="1:8" x14ac:dyDescent="0.25">
      <c r="A49" s="263" t="s">
        <v>533</v>
      </c>
      <c r="B49" s="278" t="s">
        <v>534</v>
      </c>
      <c r="C49" s="281"/>
      <c r="G49" s="282"/>
      <c r="H49" s="282"/>
    </row>
    <row r="50" spans="1:8" x14ac:dyDescent="0.25">
      <c r="A50" s="263"/>
      <c r="B50" s="278" t="s">
        <v>535</v>
      </c>
      <c r="C50" s="281" t="s">
        <v>194</v>
      </c>
      <c r="D50" s="262">
        <v>30</v>
      </c>
      <c r="E50" s="250">
        <v>0</v>
      </c>
      <c r="F50" s="250">
        <f>E50*D50</f>
        <v>0</v>
      </c>
      <c r="G50" s="282"/>
      <c r="H50" s="282"/>
    </row>
    <row r="51" spans="1:8" x14ac:dyDescent="0.25">
      <c r="A51" s="263" t="s">
        <v>536</v>
      </c>
      <c r="B51" s="277" t="s">
        <v>537</v>
      </c>
      <c r="C51" s="284" t="s">
        <v>59</v>
      </c>
      <c r="D51" s="285">
        <v>25</v>
      </c>
      <c r="E51" s="250">
        <v>0</v>
      </c>
      <c r="F51" s="250">
        <f>E51*D51</f>
        <v>0</v>
      </c>
      <c r="G51" s="283"/>
      <c r="H51" s="283"/>
    </row>
    <row r="52" spans="1:8" x14ac:dyDescent="0.25">
      <c r="A52" s="263" t="s">
        <v>538</v>
      </c>
      <c r="B52" s="278" t="s">
        <v>539</v>
      </c>
      <c r="C52" s="281" t="s">
        <v>59</v>
      </c>
      <c r="D52" s="262">
        <v>3</v>
      </c>
      <c r="E52" s="250">
        <v>0</v>
      </c>
      <c r="F52" s="250">
        <f>E52*D52</f>
        <v>0</v>
      </c>
      <c r="G52" s="282"/>
      <c r="H52" s="282"/>
    </row>
    <row r="53" spans="1:8" x14ac:dyDescent="0.25">
      <c r="A53" s="263"/>
      <c r="B53" s="278"/>
      <c r="C53" s="281"/>
      <c r="G53" s="282"/>
      <c r="H53" s="282"/>
    </row>
    <row r="54" spans="1:8" x14ac:dyDescent="0.25">
      <c r="A54" s="263" t="s">
        <v>540</v>
      </c>
      <c r="B54" s="287" t="s">
        <v>541</v>
      </c>
      <c r="G54" s="282"/>
      <c r="H54" s="282"/>
    </row>
    <row r="55" spans="1:8" x14ac:dyDescent="0.25">
      <c r="A55" s="263"/>
      <c r="B55" s="262" t="s">
        <v>542</v>
      </c>
      <c r="G55" s="282"/>
      <c r="H55" s="282"/>
    </row>
    <row r="56" spans="1:8" x14ac:dyDescent="0.25">
      <c r="A56" s="263"/>
      <c r="B56" s="262" t="s">
        <v>543</v>
      </c>
      <c r="G56" s="282"/>
      <c r="H56" s="282"/>
    </row>
    <row r="57" spans="1:8" x14ac:dyDescent="0.25">
      <c r="A57" s="263"/>
      <c r="C57" s="281" t="s">
        <v>194</v>
      </c>
      <c r="D57" s="262">
        <v>30</v>
      </c>
      <c r="E57" s="250">
        <v>0</v>
      </c>
      <c r="F57" s="250">
        <f>E57*D57</f>
        <v>0</v>
      </c>
      <c r="G57" s="282"/>
      <c r="H57" s="282"/>
    </row>
    <row r="58" spans="1:8" x14ac:dyDescent="0.25">
      <c r="A58" s="263" t="s">
        <v>544</v>
      </c>
      <c r="B58" s="262" t="s">
        <v>545</v>
      </c>
      <c r="C58" s="281" t="s">
        <v>194</v>
      </c>
      <c r="D58" s="262">
        <v>40</v>
      </c>
      <c r="E58" s="250">
        <v>0</v>
      </c>
      <c r="F58" s="250">
        <f>E58*D58</f>
        <v>0</v>
      </c>
      <c r="G58" s="282"/>
      <c r="H58" s="282"/>
    </row>
    <row r="59" spans="1:8" x14ac:dyDescent="0.25">
      <c r="A59" s="263"/>
      <c r="C59" s="281"/>
      <c r="G59" s="282"/>
      <c r="H59" s="282"/>
    </row>
    <row r="60" spans="1:8" x14ac:dyDescent="0.25">
      <c r="A60" s="263" t="s">
        <v>546</v>
      </c>
      <c r="B60" s="262" t="s">
        <v>547</v>
      </c>
      <c r="C60" s="281"/>
      <c r="G60" s="282"/>
      <c r="H60" s="282"/>
    </row>
    <row r="61" spans="1:8" x14ac:dyDescent="0.25">
      <c r="A61" s="263"/>
      <c r="B61" s="262" t="s">
        <v>548</v>
      </c>
      <c r="C61" s="281"/>
      <c r="G61" s="282"/>
      <c r="H61" s="282"/>
    </row>
    <row r="62" spans="1:8" x14ac:dyDescent="0.25">
      <c r="A62" s="263"/>
      <c r="B62" s="262" t="s">
        <v>549</v>
      </c>
      <c r="C62" s="281" t="s">
        <v>194</v>
      </c>
      <c r="D62" s="262">
        <v>80</v>
      </c>
      <c r="E62" s="250">
        <v>0</v>
      </c>
      <c r="F62" s="250">
        <f>E62*D62</f>
        <v>0</v>
      </c>
      <c r="G62" s="282"/>
      <c r="H62" s="282"/>
    </row>
    <row r="63" spans="1:8" x14ac:dyDescent="0.25">
      <c r="A63" s="263"/>
      <c r="C63" s="281"/>
      <c r="G63" s="282"/>
      <c r="H63" s="282"/>
    </row>
    <row r="64" spans="1:8" x14ac:dyDescent="0.25">
      <c r="A64" s="263" t="s">
        <v>550</v>
      </c>
      <c r="B64" s="262" t="s">
        <v>551</v>
      </c>
      <c r="C64" s="281"/>
      <c r="G64" s="282"/>
      <c r="H64" s="282"/>
    </row>
    <row r="65" spans="1:8" x14ac:dyDescent="0.25">
      <c r="A65" s="263"/>
      <c r="B65" s="262" t="s">
        <v>552</v>
      </c>
      <c r="C65" s="281" t="s">
        <v>194</v>
      </c>
      <c r="D65" s="262">
        <v>30</v>
      </c>
      <c r="E65" s="250">
        <v>0</v>
      </c>
      <c r="F65" s="250">
        <f>E65*D65</f>
        <v>0</v>
      </c>
      <c r="G65" s="282"/>
      <c r="H65" s="282"/>
    </row>
    <row r="66" spans="1:8" x14ac:dyDescent="0.25">
      <c r="A66" s="263" t="s">
        <v>553</v>
      </c>
      <c r="B66" s="262" t="s">
        <v>554</v>
      </c>
      <c r="C66" s="281" t="s">
        <v>112</v>
      </c>
      <c r="D66" s="262">
        <v>3</v>
      </c>
      <c r="E66" s="250">
        <v>0</v>
      </c>
      <c r="F66" s="250">
        <f>E66*D66</f>
        <v>0</v>
      </c>
      <c r="G66" s="282"/>
      <c r="H66" s="282"/>
    </row>
    <row r="67" spans="1:8" x14ac:dyDescent="0.25">
      <c r="A67" s="263"/>
      <c r="C67" s="281"/>
      <c r="G67" s="282"/>
      <c r="H67" s="282"/>
    </row>
    <row r="68" spans="1:8" x14ac:dyDescent="0.25">
      <c r="A68" s="263" t="s">
        <v>555</v>
      </c>
      <c r="B68" s="288" t="s">
        <v>556</v>
      </c>
      <c r="C68" s="281"/>
      <c r="D68" s="288"/>
      <c r="G68" s="289"/>
      <c r="H68" s="289"/>
    </row>
    <row r="69" spans="1:8" x14ac:dyDescent="0.25">
      <c r="A69" s="263"/>
      <c r="B69" s="290" t="s">
        <v>557</v>
      </c>
      <c r="C69" s="281"/>
      <c r="D69" s="288"/>
      <c r="G69" s="289"/>
      <c r="H69" s="289"/>
    </row>
    <row r="70" spans="1:8" x14ac:dyDescent="0.25">
      <c r="A70" s="263"/>
      <c r="B70" s="288" t="s">
        <v>558</v>
      </c>
      <c r="C70" s="281"/>
      <c r="D70" s="288"/>
      <c r="G70" s="289"/>
      <c r="H70" s="289"/>
    </row>
    <row r="71" spans="1:8" x14ac:dyDescent="0.25">
      <c r="A71" s="263"/>
      <c r="B71" s="288"/>
      <c r="C71" s="281" t="s">
        <v>60</v>
      </c>
      <c r="D71" s="288">
        <v>1</v>
      </c>
      <c r="E71" s="250">
        <v>0</v>
      </c>
      <c r="F71" s="250">
        <f>E71*D71</f>
        <v>0</v>
      </c>
      <c r="G71" s="289"/>
      <c r="H71" s="289"/>
    </row>
    <row r="72" spans="1:8" x14ac:dyDescent="0.25">
      <c r="A72" s="263"/>
      <c r="B72" s="288"/>
      <c r="C72" s="281"/>
      <c r="D72" s="288"/>
      <c r="G72" s="289"/>
      <c r="H72" s="289"/>
    </row>
    <row r="73" spans="1:8" x14ac:dyDescent="0.25">
      <c r="A73" s="263" t="s">
        <v>559</v>
      </c>
      <c r="B73" s="288" t="s">
        <v>560</v>
      </c>
      <c r="C73" s="281"/>
      <c r="D73" s="288"/>
      <c r="G73" s="289"/>
      <c r="H73" s="289"/>
    </row>
    <row r="74" spans="1:8" x14ac:dyDescent="0.25">
      <c r="A74" s="263"/>
      <c r="B74" s="288" t="s">
        <v>561</v>
      </c>
      <c r="C74" s="281" t="s">
        <v>60</v>
      </c>
      <c r="D74" s="288">
        <v>1</v>
      </c>
      <c r="E74" s="250">
        <v>0</v>
      </c>
      <c r="F74" s="250">
        <f>E74*D74</f>
        <v>0</v>
      </c>
      <c r="G74" s="289"/>
      <c r="H74" s="289"/>
    </row>
    <row r="75" spans="1:8" x14ac:dyDescent="0.25">
      <c r="A75" s="271"/>
      <c r="B75" s="271"/>
      <c r="C75" s="271"/>
      <c r="D75" s="271"/>
      <c r="E75" s="271"/>
      <c r="F75" s="271"/>
      <c r="G75" s="282"/>
      <c r="H75" s="282"/>
    </row>
    <row r="76" spans="1:8" x14ac:dyDescent="0.25">
      <c r="A76" s="261"/>
      <c r="B76" s="261"/>
      <c r="C76" s="261"/>
      <c r="D76" s="261"/>
      <c r="E76" s="291"/>
      <c r="F76" s="291"/>
      <c r="G76" s="282"/>
      <c r="H76" s="282"/>
    </row>
    <row r="77" spans="1:8" x14ac:dyDescent="0.25">
      <c r="B77" s="277" t="s">
        <v>562</v>
      </c>
      <c r="C77" s="277"/>
      <c r="E77" s="277" t="s">
        <v>462</v>
      </c>
      <c r="F77" s="283">
        <f>SUM(F10:F75)</f>
        <v>0</v>
      </c>
      <c r="G77" s="282"/>
      <c r="H77" s="283"/>
    </row>
    <row r="78" spans="1:8" x14ac:dyDescent="0.25">
      <c r="B78" s="277"/>
      <c r="C78" s="277"/>
      <c r="E78" s="277"/>
      <c r="F78" s="292"/>
      <c r="G78" s="282"/>
      <c r="H78" s="283"/>
    </row>
    <row r="79" spans="1:8" x14ac:dyDescent="0.25">
      <c r="B79" s="277"/>
      <c r="C79" s="277"/>
      <c r="E79" s="277"/>
      <c r="F79" s="292"/>
      <c r="G79" s="282"/>
      <c r="H79" s="283"/>
    </row>
    <row r="80" spans="1:8" x14ac:dyDescent="0.25">
      <c r="B80" s="277"/>
      <c r="C80" s="277"/>
      <c r="E80" s="277"/>
      <c r="F80" s="292"/>
      <c r="G80" s="282"/>
      <c r="H80" s="283"/>
    </row>
    <row r="81" spans="1:8" x14ac:dyDescent="0.25">
      <c r="B81" s="277"/>
      <c r="C81" s="277"/>
      <c r="E81" s="277"/>
      <c r="F81" s="292"/>
      <c r="G81" s="282"/>
      <c r="H81" s="283"/>
    </row>
    <row r="82" spans="1:8" x14ac:dyDescent="0.25">
      <c r="B82" s="277"/>
      <c r="C82" s="277"/>
      <c r="E82" s="277"/>
      <c r="F82" s="292"/>
      <c r="G82" s="282"/>
      <c r="H82" s="283"/>
    </row>
    <row r="83" spans="1:8" x14ac:dyDescent="0.25">
      <c r="B83" s="277"/>
      <c r="C83" s="277"/>
      <c r="E83" s="277"/>
      <c r="F83" s="292"/>
      <c r="G83" s="282"/>
      <c r="H83" s="283"/>
    </row>
    <row r="84" spans="1:8" x14ac:dyDescent="0.25">
      <c r="A84" s="266" t="s">
        <v>487</v>
      </c>
      <c r="B84" s="267" t="s">
        <v>488</v>
      </c>
      <c r="C84" s="267"/>
      <c r="D84" s="267" t="s">
        <v>489</v>
      </c>
      <c r="E84" s="268" t="s">
        <v>490</v>
      </c>
      <c r="F84" s="269" t="s">
        <v>55</v>
      </c>
      <c r="H84" s="283"/>
    </row>
    <row r="85" spans="1:8" x14ac:dyDescent="0.25">
      <c r="A85" s="270"/>
      <c r="B85" s="271"/>
      <c r="C85" s="271"/>
      <c r="D85" s="272" t="s">
        <v>491</v>
      </c>
      <c r="E85" s="273" t="s">
        <v>462</v>
      </c>
      <c r="F85" s="274" t="s">
        <v>462</v>
      </c>
      <c r="H85" s="283"/>
    </row>
    <row r="86" spans="1:8" x14ac:dyDescent="0.25">
      <c r="B86" s="277"/>
      <c r="C86" s="277"/>
      <c r="E86" s="277"/>
      <c r="F86" s="292"/>
      <c r="G86" s="282"/>
      <c r="H86" s="283"/>
    </row>
    <row r="87" spans="1:8" x14ac:dyDescent="0.25">
      <c r="A87" s="288"/>
      <c r="B87" s="293" t="s">
        <v>563</v>
      </c>
      <c r="C87" s="288"/>
      <c r="D87" s="288"/>
      <c r="E87" s="288"/>
      <c r="G87" s="282"/>
      <c r="H87" s="282"/>
    </row>
    <row r="88" spans="1:8" x14ac:dyDescent="0.25">
      <c r="A88" s="288"/>
      <c r="B88" s="288"/>
      <c r="C88" s="288"/>
      <c r="D88" s="288"/>
      <c r="E88" s="288"/>
      <c r="G88" s="282"/>
      <c r="H88" s="282"/>
    </row>
    <row r="89" spans="1:8" x14ac:dyDescent="0.25">
      <c r="A89" s="288" t="s">
        <v>199</v>
      </c>
      <c r="B89" s="288" t="s">
        <v>564</v>
      </c>
      <c r="C89" s="281" t="s">
        <v>59</v>
      </c>
      <c r="D89" s="262">
        <v>5</v>
      </c>
      <c r="E89" s="250">
        <v>0</v>
      </c>
      <c r="F89" s="250">
        <f>E89*D89</f>
        <v>0</v>
      </c>
      <c r="G89" s="282"/>
      <c r="H89" s="282"/>
    </row>
    <row r="90" spans="1:8" x14ac:dyDescent="0.25">
      <c r="A90" s="288" t="s">
        <v>201</v>
      </c>
      <c r="B90" s="288" t="s">
        <v>565</v>
      </c>
      <c r="C90" s="281" t="s">
        <v>59</v>
      </c>
      <c r="D90" s="288">
        <v>2</v>
      </c>
      <c r="E90" s="250">
        <v>0</v>
      </c>
      <c r="F90" s="250">
        <f>E90*D90</f>
        <v>0</v>
      </c>
      <c r="G90" s="289"/>
      <c r="H90" s="289"/>
    </row>
    <row r="91" spans="1:8" x14ac:dyDescent="0.25">
      <c r="A91" s="288" t="s">
        <v>203</v>
      </c>
      <c r="B91" s="288" t="s">
        <v>566</v>
      </c>
      <c r="C91" s="281"/>
      <c r="D91" s="288"/>
      <c r="E91" s="250"/>
      <c r="F91" s="250"/>
      <c r="G91" s="289"/>
      <c r="H91" s="289"/>
    </row>
    <row r="92" spans="1:8" x14ac:dyDescent="0.25">
      <c r="A92" s="288"/>
      <c r="B92" s="288" t="s">
        <v>567</v>
      </c>
      <c r="C92" s="281" t="s">
        <v>60</v>
      </c>
      <c r="D92" s="288">
        <v>3</v>
      </c>
      <c r="E92" s="250">
        <v>0</v>
      </c>
      <c r="F92" s="250">
        <f>E92*D92</f>
        <v>0</v>
      </c>
      <c r="G92" s="289"/>
      <c r="H92" s="289"/>
    </row>
    <row r="93" spans="1:8" x14ac:dyDescent="0.25">
      <c r="A93" s="288" t="s">
        <v>205</v>
      </c>
      <c r="B93" s="262" t="s">
        <v>568</v>
      </c>
      <c r="E93" s="250"/>
      <c r="F93" s="250"/>
    </row>
    <row r="94" spans="1:8" x14ac:dyDescent="0.25">
      <c r="A94" s="288"/>
      <c r="B94" s="262" t="s">
        <v>569</v>
      </c>
      <c r="C94" s="281" t="s">
        <v>59</v>
      </c>
      <c r="D94" s="262">
        <v>10</v>
      </c>
      <c r="E94" s="250">
        <v>0</v>
      </c>
      <c r="F94" s="250">
        <f>E94*D94</f>
        <v>0</v>
      </c>
      <c r="G94" s="282"/>
      <c r="H94" s="282"/>
    </row>
    <row r="95" spans="1:8" x14ac:dyDescent="0.25">
      <c r="A95" s="288" t="s">
        <v>211</v>
      </c>
      <c r="B95" s="262" t="s">
        <v>570</v>
      </c>
      <c r="C95" s="281" t="s">
        <v>59</v>
      </c>
      <c r="D95" s="262">
        <v>4</v>
      </c>
      <c r="E95" s="250">
        <v>0</v>
      </c>
      <c r="F95" s="250">
        <f>E95*D95</f>
        <v>0</v>
      </c>
      <c r="G95" s="282"/>
      <c r="H95" s="282"/>
    </row>
    <row r="96" spans="1:8" x14ac:dyDescent="0.25">
      <c r="A96" s="288" t="s">
        <v>212</v>
      </c>
      <c r="B96" s="288" t="s">
        <v>571</v>
      </c>
      <c r="C96" s="281"/>
      <c r="D96" s="288"/>
      <c r="E96" s="250"/>
      <c r="F96" s="250"/>
      <c r="G96" s="289"/>
      <c r="H96" s="289"/>
    </row>
    <row r="97" spans="1:9" x14ac:dyDescent="0.25">
      <c r="A97" s="288"/>
      <c r="B97" s="262" t="s">
        <v>572</v>
      </c>
      <c r="C97" s="281" t="s">
        <v>59</v>
      </c>
      <c r="D97" s="288">
        <v>1</v>
      </c>
      <c r="E97" s="250">
        <v>0</v>
      </c>
      <c r="F97" s="250">
        <f>E97*D97</f>
        <v>0</v>
      </c>
      <c r="G97" s="289"/>
      <c r="H97" s="289"/>
    </row>
    <row r="98" spans="1:9" x14ac:dyDescent="0.25">
      <c r="A98" s="288" t="s">
        <v>214</v>
      </c>
      <c r="B98" s="288" t="s">
        <v>573</v>
      </c>
      <c r="C98" s="281" t="s">
        <v>59</v>
      </c>
      <c r="D98" s="288">
        <v>25</v>
      </c>
      <c r="E98" s="250">
        <v>0</v>
      </c>
      <c r="F98" s="250">
        <f>E98*D98</f>
        <v>0</v>
      </c>
      <c r="G98" s="289"/>
      <c r="H98" s="289"/>
      <c r="I98" s="281"/>
    </row>
    <row r="99" spans="1:9" x14ac:dyDescent="0.25">
      <c r="A99" s="288" t="s">
        <v>216</v>
      </c>
      <c r="B99" s="262" t="s">
        <v>574</v>
      </c>
      <c r="C99" s="281"/>
      <c r="D99" s="288"/>
      <c r="E99" s="250"/>
      <c r="F99" s="250"/>
      <c r="G99" s="289"/>
      <c r="H99" s="289"/>
      <c r="I99" s="281"/>
    </row>
    <row r="100" spans="1:9" x14ac:dyDescent="0.25">
      <c r="A100" s="288"/>
      <c r="B100" s="288" t="s">
        <v>575</v>
      </c>
      <c r="C100" s="262" t="s">
        <v>59</v>
      </c>
      <c r="D100" s="262">
        <v>6</v>
      </c>
      <c r="E100" s="250">
        <v>0</v>
      </c>
      <c r="F100" s="250">
        <f>E100*D100</f>
        <v>0</v>
      </c>
      <c r="I100" s="281"/>
    </row>
    <row r="101" spans="1:9" x14ac:dyDescent="0.25">
      <c r="A101" s="288" t="s">
        <v>236</v>
      </c>
      <c r="B101" s="288" t="s">
        <v>576</v>
      </c>
      <c r="C101" s="281"/>
      <c r="D101" s="288"/>
      <c r="E101" s="250"/>
      <c r="F101" s="250"/>
      <c r="G101" s="289"/>
      <c r="H101" s="289"/>
      <c r="I101" s="281"/>
    </row>
    <row r="102" spans="1:9" x14ac:dyDescent="0.25">
      <c r="A102" s="288"/>
      <c r="B102" s="288" t="s">
        <v>577</v>
      </c>
      <c r="C102" s="281"/>
      <c r="D102" s="288"/>
      <c r="E102" s="250"/>
      <c r="F102" s="250"/>
      <c r="G102" s="289"/>
      <c r="H102" s="289"/>
    </row>
    <row r="103" spans="1:9" x14ac:dyDescent="0.25">
      <c r="A103" s="288"/>
      <c r="B103" s="288" t="s">
        <v>578</v>
      </c>
      <c r="C103" s="281" t="s">
        <v>194</v>
      </c>
      <c r="D103" s="288">
        <v>4</v>
      </c>
      <c r="E103" s="250">
        <v>0</v>
      </c>
      <c r="F103" s="250">
        <f>E103*D103</f>
        <v>0</v>
      </c>
      <c r="G103" s="289"/>
      <c r="H103" s="289"/>
    </row>
    <row r="104" spans="1:9" x14ac:dyDescent="0.25">
      <c r="A104" s="288"/>
      <c r="B104" s="288" t="s">
        <v>579</v>
      </c>
      <c r="C104" s="281" t="s">
        <v>59</v>
      </c>
      <c r="D104" s="288">
        <v>4</v>
      </c>
      <c r="E104" s="250">
        <v>0</v>
      </c>
      <c r="F104" s="250">
        <f>E104*D104</f>
        <v>0</v>
      </c>
      <c r="G104" s="289"/>
      <c r="H104" s="289"/>
    </row>
    <row r="105" spans="1:9" x14ac:dyDescent="0.25">
      <c r="A105" s="288"/>
      <c r="B105" s="287" t="s">
        <v>580</v>
      </c>
      <c r="C105" s="281" t="s">
        <v>59</v>
      </c>
      <c r="D105" s="288">
        <v>6</v>
      </c>
      <c r="E105" s="250">
        <v>0</v>
      </c>
      <c r="F105" s="250">
        <f>E105*D105</f>
        <v>0</v>
      </c>
      <c r="G105" s="289"/>
      <c r="H105" s="289"/>
    </row>
    <row r="106" spans="1:9" x14ac:dyDescent="0.25">
      <c r="A106" s="288"/>
      <c r="B106" s="287" t="s">
        <v>581</v>
      </c>
      <c r="C106" s="281" t="s">
        <v>60</v>
      </c>
      <c r="D106" s="288">
        <v>1</v>
      </c>
      <c r="E106" s="250">
        <v>0</v>
      </c>
      <c r="F106" s="250">
        <f>E106*D106</f>
        <v>0</v>
      </c>
      <c r="G106" s="289"/>
      <c r="H106" s="289"/>
    </row>
    <row r="107" spans="1:9" x14ac:dyDescent="0.25">
      <c r="A107" s="288"/>
      <c r="B107" s="288"/>
    </row>
    <row r="108" spans="1:9" x14ac:dyDescent="0.25">
      <c r="A108" s="288" t="s">
        <v>241</v>
      </c>
      <c r="B108" s="288" t="s">
        <v>582</v>
      </c>
      <c r="C108" s="281"/>
      <c r="D108" s="294"/>
      <c r="G108" s="289"/>
      <c r="H108" s="289"/>
    </row>
    <row r="109" spans="1:9" x14ac:dyDescent="0.25">
      <c r="A109" s="288"/>
      <c r="B109" s="288" t="s">
        <v>583</v>
      </c>
      <c r="C109" s="281"/>
      <c r="D109" s="294"/>
      <c r="G109" s="289"/>
      <c r="H109" s="289"/>
    </row>
    <row r="110" spans="1:9" x14ac:dyDescent="0.25">
      <c r="A110" s="288"/>
      <c r="B110" s="288" t="s">
        <v>584</v>
      </c>
      <c r="C110" s="281"/>
      <c r="D110" s="294"/>
      <c r="G110" s="289"/>
      <c r="H110" s="289"/>
    </row>
    <row r="111" spans="1:9" x14ac:dyDescent="0.25">
      <c r="A111" s="288"/>
      <c r="B111" s="295" t="s">
        <v>585</v>
      </c>
    </row>
    <row r="112" spans="1:9" x14ac:dyDescent="0.25">
      <c r="A112" s="288"/>
      <c r="B112" s="295" t="s">
        <v>586</v>
      </c>
      <c r="C112" s="281"/>
      <c r="D112" s="294"/>
      <c r="G112" s="289"/>
      <c r="H112" s="289"/>
    </row>
    <row r="113" spans="1:8" x14ac:dyDescent="0.25">
      <c r="A113" s="288"/>
      <c r="B113" s="295" t="s">
        <v>587</v>
      </c>
    </row>
    <row r="114" spans="1:8" x14ac:dyDescent="0.25">
      <c r="A114" s="288"/>
      <c r="B114" s="295" t="s">
        <v>588</v>
      </c>
      <c r="C114" s="281" t="s">
        <v>60</v>
      </c>
      <c r="D114" s="294">
        <v>6</v>
      </c>
      <c r="E114" s="250">
        <v>0</v>
      </c>
      <c r="F114" s="250">
        <f>E114*D114</f>
        <v>0</v>
      </c>
      <c r="G114" s="289"/>
      <c r="H114" s="289"/>
    </row>
    <row r="115" spans="1:8" x14ac:dyDescent="0.25">
      <c r="A115" s="288"/>
      <c r="B115" s="288"/>
      <c r="C115" s="281"/>
      <c r="D115" s="294"/>
      <c r="G115" s="289"/>
      <c r="H115" s="289"/>
    </row>
    <row r="116" spans="1:8" x14ac:dyDescent="0.25">
      <c r="A116" s="288" t="s">
        <v>244</v>
      </c>
      <c r="B116" s="288" t="s">
        <v>589</v>
      </c>
      <c r="C116" s="281"/>
      <c r="D116" s="294"/>
      <c r="G116" s="289"/>
      <c r="H116" s="289"/>
    </row>
    <row r="117" spans="1:8" x14ac:dyDescent="0.25">
      <c r="A117" s="288"/>
      <c r="B117" s="288" t="s">
        <v>590</v>
      </c>
      <c r="G117" s="282"/>
      <c r="H117" s="282"/>
    </row>
    <row r="118" spans="1:8" x14ac:dyDescent="0.25">
      <c r="A118" s="288"/>
      <c r="B118" s="288" t="s">
        <v>591</v>
      </c>
      <c r="C118" s="262" t="s">
        <v>59</v>
      </c>
      <c r="D118" s="262">
        <v>12</v>
      </c>
      <c r="E118" s="250">
        <v>0</v>
      </c>
      <c r="F118" s="250">
        <f>E118*D118</f>
        <v>0</v>
      </c>
      <c r="G118" s="282"/>
      <c r="H118" s="282"/>
    </row>
    <row r="119" spans="1:8" x14ac:dyDescent="0.25">
      <c r="A119" s="288" t="s">
        <v>247</v>
      </c>
      <c r="B119" s="288" t="s">
        <v>592</v>
      </c>
      <c r="G119" s="282"/>
      <c r="H119" s="282"/>
    </row>
    <row r="120" spans="1:8" x14ac:dyDescent="0.25">
      <c r="A120" s="288"/>
      <c r="B120" s="288" t="s">
        <v>593</v>
      </c>
      <c r="G120" s="282"/>
      <c r="H120" s="282"/>
    </row>
    <row r="121" spans="1:8" x14ac:dyDescent="0.25">
      <c r="A121" s="288"/>
      <c r="B121" s="288" t="s">
        <v>594</v>
      </c>
      <c r="C121" s="262" t="s">
        <v>59</v>
      </c>
      <c r="D121" s="262">
        <v>12</v>
      </c>
      <c r="E121" s="250">
        <v>0</v>
      </c>
      <c r="F121" s="250">
        <f>E121*D121</f>
        <v>0</v>
      </c>
      <c r="G121" s="282"/>
      <c r="H121" s="282"/>
    </row>
    <row r="122" spans="1:8" x14ac:dyDescent="0.25">
      <c r="A122" s="288"/>
      <c r="B122" s="288"/>
      <c r="G122" s="282"/>
      <c r="H122" s="282"/>
    </row>
    <row r="123" spans="1:8" x14ac:dyDescent="0.25">
      <c r="A123" s="288"/>
      <c r="B123" s="296"/>
      <c r="C123" s="297"/>
      <c r="D123" s="297"/>
      <c r="E123" s="297"/>
      <c r="F123" s="297"/>
      <c r="G123" s="282"/>
      <c r="H123" s="282"/>
    </row>
    <row r="124" spans="1:8" x14ac:dyDescent="0.25">
      <c r="A124" s="288"/>
      <c r="B124" s="288" t="s">
        <v>595</v>
      </c>
      <c r="E124" s="262" t="s">
        <v>462</v>
      </c>
      <c r="F124" s="283">
        <f>SUM(F88:F121)</f>
        <v>0</v>
      </c>
      <c r="G124" s="282"/>
      <c r="H124" s="282"/>
    </row>
    <row r="125" spans="1:8" x14ac:dyDescent="0.25">
      <c r="A125" s="288"/>
      <c r="B125" s="288"/>
      <c r="G125" s="282"/>
      <c r="H125" s="282"/>
    </row>
    <row r="126" spans="1:8" x14ac:dyDescent="0.25">
      <c r="A126" s="288"/>
      <c r="B126" s="288"/>
      <c r="C126" s="281"/>
      <c r="D126" s="294"/>
      <c r="G126" s="289"/>
      <c r="H126" s="289"/>
    </row>
    <row r="127" spans="1:8" x14ac:dyDescent="0.25">
      <c r="A127" s="288"/>
      <c r="B127" s="288" t="s">
        <v>596</v>
      </c>
      <c r="C127" s="281"/>
      <c r="D127" s="294"/>
      <c r="G127" s="289"/>
      <c r="H127" s="289"/>
    </row>
    <row r="128" spans="1:8" x14ac:dyDescent="0.25">
      <c r="A128" s="288"/>
      <c r="B128" s="288" t="s">
        <v>597</v>
      </c>
      <c r="C128" s="281"/>
      <c r="D128" s="294"/>
      <c r="G128" s="289"/>
      <c r="H128" s="289"/>
    </row>
    <row r="129" spans="1:8" x14ac:dyDescent="0.25">
      <c r="A129" s="288"/>
      <c r="B129" s="288"/>
      <c r="C129" s="281"/>
      <c r="D129" s="294"/>
      <c r="G129" s="289"/>
      <c r="H129" s="289"/>
    </row>
    <row r="130" spans="1:8" x14ac:dyDescent="0.25">
      <c r="B130" s="277"/>
      <c r="C130" s="277"/>
      <c r="E130" s="277"/>
      <c r="F130" s="292"/>
      <c r="G130" s="282"/>
      <c r="H130" s="283"/>
    </row>
    <row r="131" spans="1:8" x14ac:dyDescent="0.25">
      <c r="B131" s="277"/>
      <c r="C131" s="277"/>
      <c r="E131" s="277"/>
      <c r="F131" s="292"/>
      <c r="G131" s="282"/>
      <c r="H131" s="283"/>
    </row>
    <row r="132" spans="1:8" x14ac:dyDescent="0.25">
      <c r="B132" s="277"/>
      <c r="C132" s="277"/>
      <c r="E132" s="277"/>
      <c r="F132" s="292"/>
      <c r="G132" s="282"/>
      <c r="H132" s="283"/>
    </row>
    <row r="133" spans="1:8" x14ac:dyDescent="0.25">
      <c r="B133" s="277"/>
      <c r="C133" s="277"/>
      <c r="E133" s="277"/>
      <c r="F133" s="292"/>
      <c r="G133" s="282"/>
      <c r="H133" s="283"/>
    </row>
    <row r="134" spans="1:8" x14ac:dyDescent="0.25">
      <c r="B134" s="277"/>
      <c r="C134" s="277"/>
      <c r="E134" s="277"/>
      <c r="F134" s="292"/>
      <c r="G134" s="282"/>
      <c r="H134" s="283"/>
    </row>
    <row r="135" spans="1:8" x14ac:dyDescent="0.25">
      <c r="B135" s="277"/>
      <c r="C135" s="277"/>
      <c r="E135" s="277"/>
      <c r="F135" s="292"/>
      <c r="G135" s="282"/>
      <c r="H135" s="283"/>
    </row>
    <row r="136" spans="1:8" x14ac:dyDescent="0.25">
      <c r="B136" s="277"/>
      <c r="C136" s="277"/>
      <c r="E136" s="277"/>
      <c r="F136" s="292"/>
      <c r="G136" s="282"/>
      <c r="H136" s="283"/>
    </row>
    <row r="137" spans="1:8" x14ac:dyDescent="0.25">
      <c r="B137" s="277"/>
      <c r="C137" s="277"/>
      <c r="E137" s="277"/>
      <c r="F137" s="292"/>
      <c r="G137" s="282"/>
      <c r="H137" s="283"/>
    </row>
    <row r="138" spans="1:8" x14ac:dyDescent="0.25">
      <c r="B138" s="277"/>
      <c r="C138" s="277"/>
      <c r="E138" s="277"/>
      <c r="F138" s="292"/>
      <c r="G138" s="282"/>
      <c r="H138" s="283"/>
    </row>
    <row r="139" spans="1:8" x14ac:dyDescent="0.25">
      <c r="A139" s="266" t="s">
        <v>487</v>
      </c>
      <c r="B139" s="267" t="s">
        <v>488</v>
      </c>
      <c r="C139" s="267"/>
      <c r="D139" s="267" t="s">
        <v>489</v>
      </c>
      <c r="E139" s="268" t="s">
        <v>490</v>
      </c>
      <c r="F139" s="269" t="s">
        <v>55</v>
      </c>
      <c r="G139" s="282"/>
      <c r="H139" s="283"/>
    </row>
    <row r="140" spans="1:8" x14ac:dyDescent="0.25">
      <c r="A140" s="270"/>
      <c r="B140" s="271"/>
      <c r="C140" s="271"/>
      <c r="D140" s="272" t="s">
        <v>491</v>
      </c>
      <c r="E140" s="273" t="s">
        <v>462</v>
      </c>
      <c r="F140" s="274" t="s">
        <v>462</v>
      </c>
      <c r="G140" s="282"/>
      <c r="H140" s="283"/>
    </row>
    <row r="141" spans="1:8" x14ac:dyDescent="0.25">
      <c r="B141" s="277"/>
      <c r="C141" s="277"/>
      <c r="E141" s="277"/>
      <c r="F141" s="292"/>
      <c r="G141" s="282"/>
      <c r="H141" s="283"/>
    </row>
    <row r="142" spans="1:8" x14ac:dyDescent="0.25">
      <c r="A142" s="288"/>
      <c r="B142" s="293" t="s">
        <v>598</v>
      </c>
      <c r="C142" s="288"/>
      <c r="D142" s="288"/>
      <c r="E142" s="288"/>
      <c r="F142" s="282"/>
      <c r="G142" s="282"/>
      <c r="H142" s="282"/>
    </row>
    <row r="143" spans="1:8" x14ac:dyDescent="0.25">
      <c r="A143" s="288"/>
      <c r="B143" s="288"/>
      <c r="C143" s="288"/>
      <c r="D143" s="288"/>
      <c r="E143" s="288"/>
      <c r="F143" s="282"/>
      <c r="G143" s="282"/>
      <c r="H143" s="282"/>
    </row>
    <row r="144" spans="1:8" x14ac:dyDescent="0.25">
      <c r="A144" s="288" t="s">
        <v>199</v>
      </c>
      <c r="B144" s="288" t="s">
        <v>599</v>
      </c>
      <c r="D144" s="288"/>
      <c r="F144" s="282"/>
      <c r="G144" s="289"/>
      <c r="H144" s="289"/>
    </row>
    <row r="145" spans="1:8" x14ac:dyDescent="0.25">
      <c r="A145" s="288"/>
      <c r="B145" s="288" t="s">
        <v>600</v>
      </c>
      <c r="D145" s="288"/>
      <c r="F145" s="282"/>
      <c r="G145" s="289"/>
      <c r="H145" s="289"/>
    </row>
    <row r="146" spans="1:8" x14ac:dyDescent="0.25">
      <c r="A146" s="288"/>
      <c r="B146" s="288" t="s">
        <v>601</v>
      </c>
      <c r="C146" s="281" t="s">
        <v>59</v>
      </c>
      <c r="D146" s="288">
        <v>8</v>
      </c>
      <c r="E146" s="250">
        <f>SUM(F138:F145)</f>
        <v>0</v>
      </c>
      <c r="F146" s="250">
        <f>E146*D146</f>
        <v>0</v>
      </c>
      <c r="G146" s="289"/>
      <c r="H146" s="289"/>
    </row>
    <row r="147" spans="1:8" x14ac:dyDescent="0.25">
      <c r="A147" s="288"/>
      <c r="B147" s="288"/>
      <c r="C147" s="281"/>
      <c r="D147" s="288"/>
      <c r="F147" s="282"/>
      <c r="G147" s="289"/>
      <c r="H147" s="289"/>
    </row>
    <row r="148" spans="1:8" x14ac:dyDescent="0.25">
      <c r="A148" s="288" t="s">
        <v>201</v>
      </c>
      <c r="B148" s="288" t="s">
        <v>602</v>
      </c>
      <c r="D148" s="288"/>
      <c r="F148" s="282"/>
      <c r="G148" s="289"/>
      <c r="H148" s="289"/>
    </row>
    <row r="149" spans="1:8" x14ac:dyDescent="0.25">
      <c r="A149" s="288"/>
      <c r="B149" s="288" t="s">
        <v>603</v>
      </c>
      <c r="D149" s="288"/>
      <c r="F149" s="282"/>
      <c r="G149" s="289"/>
      <c r="H149" s="289"/>
    </row>
    <row r="150" spans="1:8" x14ac:dyDescent="0.25">
      <c r="A150" s="288"/>
      <c r="B150" s="288" t="s">
        <v>604</v>
      </c>
      <c r="D150" s="288"/>
      <c r="F150" s="282"/>
      <c r="G150" s="289"/>
      <c r="H150" s="289"/>
    </row>
    <row r="151" spans="1:8" x14ac:dyDescent="0.25">
      <c r="A151" s="288"/>
      <c r="B151" s="288" t="s">
        <v>605</v>
      </c>
      <c r="C151" s="281" t="s">
        <v>59</v>
      </c>
      <c r="D151" s="288">
        <v>3</v>
      </c>
      <c r="E151" s="250">
        <f>SUM(F143:F150)</f>
        <v>0</v>
      </c>
      <c r="F151" s="250">
        <f>E151*D151</f>
        <v>0</v>
      </c>
      <c r="G151" s="289"/>
      <c r="H151" s="289"/>
    </row>
    <row r="152" spans="1:8" x14ac:dyDescent="0.25">
      <c r="A152" s="288"/>
      <c r="B152" s="288"/>
      <c r="C152" s="288"/>
      <c r="D152" s="288"/>
      <c r="E152" s="288"/>
      <c r="F152" s="282"/>
      <c r="G152" s="282"/>
      <c r="H152" s="282"/>
    </row>
    <row r="153" spans="1:8" x14ac:dyDescent="0.25">
      <c r="A153" s="288" t="s">
        <v>203</v>
      </c>
      <c r="B153" s="288" t="s">
        <v>606</v>
      </c>
      <c r="D153" s="288"/>
      <c r="F153" s="282"/>
      <c r="G153" s="289"/>
      <c r="H153" s="289"/>
    </row>
    <row r="154" spans="1:8" x14ac:dyDescent="0.25">
      <c r="A154" s="288" t="s">
        <v>607</v>
      </c>
      <c r="B154" s="288" t="s">
        <v>608</v>
      </c>
      <c r="C154" s="281"/>
      <c r="D154" s="288"/>
      <c r="F154" s="282"/>
      <c r="G154" s="289"/>
      <c r="H154" s="289"/>
    </row>
    <row r="155" spans="1:8" x14ac:dyDescent="0.25">
      <c r="A155" s="288"/>
      <c r="B155" s="288" t="s">
        <v>609</v>
      </c>
      <c r="C155" s="281" t="s">
        <v>59</v>
      </c>
      <c r="D155" s="288">
        <v>1</v>
      </c>
      <c r="E155" s="250">
        <f>SUM(F147:F154)</f>
        <v>0</v>
      </c>
      <c r="F155" s="250">
        <f>E155*D155</f>
        <v>0</v>
      </c>
      <c r="G155" s="289"/>
      <c r="H155" s="289"/>
    </row>
    <row r="156" spans="1:8" x14ac:dyDescent="0.25">
      <c r="A156" s="288"/>
    </row>
    <row r="157" spans="1:8" x14ac:dyDescent="0.25">
      <c r="A157" s="288" t="s">
        <v>205</v>
      </c>
      <c r="B157" s="288" t="s">
        <v>610</v>
      </c>
      <c r="D157" s="288"/>
      <c r="F157" s="282"/>
      <c r="G157" s="289"/>
      <c r="H157" s="289"/>
    </row>
    <row r="158" spans="1:8" x14ac:dyDescent="0.25">
      <c r="A158" s="288"/>
      <c r="B158" s="288" t="s">
        <v>611</v>
      </c>
    </row>
    <row r="159" spans="1:8" x14ac:dyDescent="0.25">
      <c r="A159" s="288"/>
      <c r="B159" s="288" t="s">
        <v>612</v>
      </c>
      <c r="C159" s="281" t="s">
        <v>59</v>
      </c>
      <c r="D159" s="288">
        <v>3</v>
      </c>
      <c r="E159" s="250">
        <f t="shared" ref="E159:E160" si="0">SUM(F151:F158)</f>
        <v>0</v>
      </c>
      <c r="F159" s="250">
        <f>E159*D159</f>
        <v>0</v>
      </c>
      <c r="G159" s="289"/>
      <c r="H159" s="289"/>
    </row>
    <row r="160" spans="1:8" x14ac:dyDescent="0.25">
      <c r="A160" s="288" t="s">
        <v>211</v>
      </c>
      <c r="B160" s="288" t="s">
        <v>613</v>
      </c>
      <c r="C160" s="281" t="s">
        <v>59</v>
      </c>
      <c r="D160" s="288">
        <v>6</v>
      </c>
      <c r="E160" s="250">
        <f t="shared" si="0"/>
        <v>0</v>
      </c>
      <c r="F160" s="250">
        <f>E160*D160</f>
        <v>0</v>
      </c>
      <c r="G160" s="289"/>
      <c r="H160" s="289"/>
    </row>
    <row r="161" spans="1:8" x14ac:dyDescent="0.25">
      <c r="A161" s="288"/>
      <c r="B161" s="288"/>
      <c r="C161" s="281"/>
      <c r="D161" s="288"/>
      <c r="F161" s="282"/>
      <c r="G161" s="289"/>
      <c r="H161" s="289"/>
    </row>
    <row r="162" spans="1:8" x14ac:dyDescent="0.25">
      <c r="A162" s="288" t="s">
        <v>212</v>
      </c>
      <c r="B162" s="288" t="s">
        <v>614</v>
      </c>
      <c r="D162" s="288"/>
      <c r="F162" s="282"/>
      <c r="G162" s="289"/>
      <c r="H162" s="289"/>
    </row>
    <row r="163" spans="1:8" x14ac:dyDescent="0.25">
      <c r="A163" s="288"/>
      <c r="B163" s="288" t="s">
        <v>615</v>
      </c>
      <c r="G163" s="298"/>
      <c r="H163" s="282"/>
    </row>
    <row r="164" spans="1:8" x14ac:dyDescent="0.25">
      <c r="A164" s="288"/>
      <c r="B164" s="288" t="s">
        <v>616</v>
      </c>
    </row>
    <row r="165" spans="1:8" x14ac:dyDescent="0.25">
      <c r="A165" s="288"/>
      <c r="B165" s="288" t="s">
        <v>617</v>
      </c>
    </row>
    <row r="166" spans="1:8" x14ac:dyDescent="0.25">
      <c r="A166" s="288"/>
      <c r="B166" s="288"/>
      <c r="C166" s="281" t="s">
        <v>60</v>
      </c>
      <c r="D166" s="288">
        <v>3</v>
      </c>
      <c r="E166" s="250">
        <f>SUM(F158:F165)</f>
        <v>0</v>
      </c>
      <c r="F166" s="250">
        <f>E166*D166</f>
        <v>0</v>
      </c>
      <c r="G166" s="289"/>
      <c r="H166" s="289"/>
    </row>
    <row r="167" spans="1:8" x14ac:dyDescent="0.25">
      <c r="A167" s="288"/>
      <c r="B167" s="288"/>
      <c r="C167" s="281"/>
      <c r="D167" s="288"/>
      <c r="F167" s="282"/>
      <c r="G167" s="289"/>
      <c r="H167" s="289"/>
    </row>
    <row r="168" spans="1:8" x14ac:dyDescent="0.25">
      <c r="A168" s="288" t="s">
        <v>214</v>
      </c>
      <c r="B168" s="288" t="s">
        <v>618</v>
      </c>
      <c r="D168" s="288"/>
      <c r="F168" s="282"/>
      <c r="G168" s="289"/>
      <c r="H168" s="289"/>
    </row>
    <row r="169" spans="1:8" x14ac:dyDescent="0.25">
      <c r="A169" s="288"/>
      <c r="B169" s="288" t="s">
        <v>619</v>
      </c>
      <c r="C169" s="281"/>
      <c r="D169" s="288"/>
      <c r="F169" s="282"/>
      <c r="G169" s="289"/>
      <c r="H169" s="289"/>
    </row>
    <row r="170" spans="1:8" x14ac:dyDescent="0.25">
      <c r="A170" s="288"/>
      <c r="B170" s="288" t="s">
        <v>609</v>
      </c>
      <c r="C170" s="281" t="s">
        <v>59</v>
      </c>
      <c r="D170" s="288">
        <v>10</v>
      </c>
      <c r="E170" s="250">
        <f>SUM(F162:F169)</f>
        <v>0</v>
      </c>
      <c r="F170" s="250">
        <f>E170*D170</f>
        <v>0</v>
      </c>
      <c r="G170" s="289"/>
      <c r="H170" s="289"/>
    </row>
    <row r="171" spans="1:8" x14ac:dyDescent="0.25">
      <c r="A171" s="271"/>
      <c r="B171" s="271"/>
      <c r="C171" s="271"/>
      <c r="D171" s="271"/>
      <c r="E171" s="271"/>
      <c r="F171" s="299"/>
      <c r="G171" s="282"/>
      <c r="H171" s="282"/>
    </row>
    <row r="172" spans="1:8" x14ac:dyDescent="0.25">
      <c r="A172" s="261"/>
      <c r="B172" s="261"/>
      <c r="C172" s="261"/>
      <c r="D172" s="261"/>
      <c r="E172" s="291"/>
      <c r="F172" s="300"/>
      <c r="G172" s="282"/>
      <c r="H172" s="282"/>
    </row>
    <row r="173" spans="1:8" x14ac:dyDescent="0.25">
      <c r="B173" s="288" t="s">
        <v>620</v>
      </c>
      <c r="C173" s="277"/>
      <c r="E173" s="277" t="s">
        <v>462</v>
      </c>
      <c r="F173" s="283">
        <f>SUM(F146:F170)</f>
        <v>0</v>
      </c>
      <c r="G173" s="282"/>
      <c r="H173" s="283"/>
    </row>
    <row r="174" spans="1:8" x14ac:dyDescent="0.25">
      <c r="C174" s="265"/>
      <c r="F174" s="282"/>
      <c r="G174" s="282"/>
      <c r="H174" s="282"/>
    </row>
    <row r="175" spans="1:8" x14ac:dyDescent="0.25">
      <c r="C175" s="265"/>
      <c r="F175" s="282"/>
      <c r="G175" s="282"/>
      <c r="H175" s="282"/>
    </row>
    <row r="179" spans="1:8" x14ac:dyDescent="0.25">
      <c r="A179" s="266" t="s">
        <v>487</v>
      </c>
      <c r="B179" s="267" t="s">
        <v>488</v>
      </c>
      <c r="C179" s="267"/>
      <c r="D179" s="267" t="s">
        <v>489</v>
      </c>
      <c r="E179" s="268" t="s">
        <v>490</v>
      </c>
      <c r="F179" s="269" t="s">
        <v>55</v>
      </c>
      <c r="G179" s="282"/>
      <c r="H179" s="282"/>
    </row>
    <row r="180" spans="1:8" x14ac:dyDescent="0.25">
      <c r="A180" s="270"/>
      <c r="B180" s="271"/>
      <c r="C180" s="271"/>
      <c r="D180" s="272" t="s">
        <v>491</v>
      </c>
      <c r="E180" s="273" t="s">
        <v>462</v>
      </c>
      <c r="F180" s="274" t="s">
        <v>462</v>
      </c>
      <c r="G180" s="289"/>
      <c r="H180" s="289"/>
    </row>
    <row r="181" spans="1:8" x14ac:dyDescent="0.25">
      <c r="A181" s="263"/>
      <c r="B181" s="263"/>
      <c r="C181" s="263"/>
      <c r="D181" s="264"/>
      <c r="E181" s="275"/>
      <c r="F181" s="275"/>
      <c r="G181" s="289"/>
      <c r="H181" s="289"/>
    </row>
    <row r="182" spans="1:8" x14ac:dyDescent="0.25">
      <c r="A182" s="288"/>
      <c r="B182" s="293" t="s">
        <v>621</v>
      </c>
      <c r="C182" s="288"/>
      <c r="D182" s="288"/>
      <c r="E182" s="288"/>
    </row>
    <row r="183" spans="1:8" x14ac:dyDescent="0.25">
      <c r="A183" s="288"/>
      <c r="B183" s="288"/>
      <c r="C183" s="288"/>
      <c r="D183" s="288"/>
      <c r="G183" s="288"/>
    </row>
    <row r="184" spans="1:8" x14ac:dyDescent="0.25">
      <c r="A184" s="288" t="s">
        <v>199</v>
      </c>
      <c r="B184" s="288" t="s">
        <v>622</v>
      </c>
      <c r="C184" s="288"/>
      <c r="D184" s="288"/>
      <c r="F184" s="282"/>
      <c r="G184" s="289"/>
      <c r="H184" s="282"/>
    </row>
    <row r="185" spans="1:8" x14ac:dyDescent="0.25">
      <c r="A185" s="288"/>
      <c r="B185" s="288" t="s">
        <v>623</v>
      </c>
      <c r="C185" s="288"/>
      <c r="D185" s="288"/>
      <c r="F185" s="282"/>
      <c r="G185" s="289"/>
      <c r="H185" s="282"/>
    </row>
    <row r="186" spans="1:8" x14ac:dyDescent="0.25">
      <c r="A186" s="288"/>
      <c r="B186" s="288" t="s">
        <v>624</v>
      </c>
      <c r="C186" s="288"/>
      <c r="D186" s="288"/>
      <c r="F186" s="282"/>
      <c r="G186" s="289"/>
      <c r="H186" s="282"/>
    </row>
    <row r="187" spans="1:8" x14ac:dyDescent="0.25">
      <c r="A187" s="288"/>
      <c r="B187" s="288" t="s">
        <v>625</v>
      </c>
      <c r="C187" s="288"/>
      <c r="D187" s="288"/>
      <c r="F187" s="282"/>
      <c r="G187" s="289"/>
      <c r="H187" s="282"/>
    </row>
    <row r="188" spans="1:8" x14ac:dyDescent="0.25">
      <c r="A188" s="288"/>
      <c r="B188" s="288" t="s">
        <v>626</v>
      </c>
      <c r="C188" s="288"/>
      <c r="D188" s="288"/>
      <c r="F188" s="282"/>
      <c r="G188" s="289"/>
      <c r="H188" s="282"/>
    </row>
    <row r="189" spans="1:8" x14ac:dyDescent="0.25">
      <c r="A189" s="288"/>
      <c r="B189" s="288" t="s">
        <v>627</v>
      </c>
      <c r="C189" s="288"/>
      <c r="D189" s="288"/>
      <c r="F189" s="282"/>
      <c r="G189" s="289"/>
      <c r="H189" s="282"/>
    </row>
    <row r="190" spans="1:8" x14ac:dyDescent="0.25">
      <c r="A190" s="288"/>
      <c r="B190" s="288" t="s">
        <v>628</v>
      </c>
      <c r="C190" s="288"/>
      <c r="D190" s="288"/>
      <c r="F190" s="282"/>
      <c r="G190" s="289"/>
      <c r="H190" s="282"/>
    </row>
    <row r="191" spans="1:8" x14ac:dyDescent="0.25">
      <c r="A191" s="288"/>
      <c r="B191" s="288" t="s">
        <v>629</v>
      </c>
      <c r="C191" s="288"/>
      <c r="D191" s="288"/>
      <c r="F191" s="282"/>
      <c r="G191" s="289"/>
      <c r="H191" s="282"/>
    </row>
    <row r="192" spans="1:8" x14ac:dyDescent="0.25">
      <c r="A192" s="288"/>
      <c r="B192" s="288" t="s">
        <v>630</v>
      </c>
      <c r="C192" s="288"/>
      <c r="D192" s="288"/>
      <c r="F192" s="282"/>
      <c r="G192" s="289"/>
      <c r="H192" s="282"/>
    </row>
    <row r="193" spans="1:8" x14ac:dyDescent="0.25">
      <c r="A193" s="288"/>
      <c r="B193" s="288" t="s">
        <v>631</v>
      </c>
      <c r="C193" s="288"/>
      <c r="D193" s="288"/>
      <c r="F193" s="282"/>
      <c r="G193" s="289"/>
      <c r="H193" s="282"/>
    </row>
    <row r="194" spans="1:8" x14ac:dyDescent="0.25">
      <c r="A194" s="288"/>
      <c r="B194" s="288" t="s">
        <v>632</v>
      </c>
      <c r="C194" s="288"/>
      <c r="D194" s="288"/>
      <c r="F194" s="282"/>
      <c r="G194" s="289"/>
      <c r="H194" s="282"/>
    </row>
    <row r="195" spans="1:8" x14ac:dyDescent="0.25">
      <c r="A195" s="288"/>
      <c r="B195" s="288" t="s">
        <v>633</v>
      </c>
      <c r="C195" s="288"/>
      <c r="D195" s="288"/>
      <c r="F195" s="282"/>
      <c r="G195" s="289"/>
      <c r="H195" s="282"/>
    </row>
    <row r="196" spans="1:8" x14ac:dyDescent="0.25">
      <c r="A196" s="288"/>
      <c r="B196" s="288" t="s">
        <v>634</v>
      </c>
      <c r="C196" s="288"/>
      <c r="D196" s="288"/>
      <c r="F196" s="282"/>
      <c r="G196" s="289"/>
      <c r="H196" s="282"/>
    </row>
    <row r="197" spans="1:8" x14ac:dyDescent="0.25">
      <c r="A197" s="288"/>
      <c r="B197" s="301" t="s">
        <v>635</v>
      </c>
      <c r="C197" s="288"/>
      <c r="D197" s="288"/>
      <c r="F197" s="282"/>
      <c r="G197" s="289"/>
      <c r="H197" s="282"/>
    </row>
    <row r="198" spans="1:8" x14ac:dyDescent="0.25">
      <c r="A198" s="288"/>
      <c r="B198" s="288" t="s">
        <v>636</v>
      </c>
      <c r="C198" s="288"/>
      <c r="D198" s="288"/>
      <c r="F198" s="282"/>
      <c r="G198" s="289"/>
      <c r="H198" s="289"/>
    </row>
    <row r="199" spans="1:8" x14ac:dyDescent="0.25">
      <c r="A199" s="288"/>
      <c r="B199" s="288" t="s">
        <v>637</v>
      </c>
      <c r="C199" s="288" t="s">
        <v>60</v>
      </c>
      <c r="D199" s="288">
        <v>1</v>
      </c>
      <c r="E199" s="250">
        <v>0</v>
      </c>
      <c r="F199" s="250">
        <f>E199*D199</f>
        <v>0</v>
      </c>
      <c r="G199" s="289"/>
      <c r="H199" s="282"/>
    </row>
    <row r="200" spans="1:8" x14ac:dyDescent="0.25">
      <c r="A200" s="288"/>
      <c r="B200" s="288"/>
      <c r="C200" s="288"/>
      <c r="D200" s="288"/>
      <c r="G200" s="288"/>
    </row>
    <row r="201" spans="1:8" x14ac:dyDescent="0.25">
      <c r="A201" s="263" t="s">
        <v>203</v>
      </c>
      <c r="B201" s="262" t="s">
        <v>638</v>
      </c>
    </row>
    <row r="202" spans="1:8" x14ac:dyDescent="0.25">
      <c r="A202" s="263"/>
      <c r="B202" s="302" t="s">
        <v>639</v>
      </c>
    </row>
    <row r="203" spans="1:8" x14ac:dyDescent="0.25">
      <c r="A203" s="263"/>
      <c r="B203" s="302" t="s">
        <v>640</v>
      </c>
    </row>
    <row r="204" spans="1:8" ht="17.25" x14ac:dyDescent="0.25">
      <c r="A204" s="263"/>
      <c r="B204" s="302" t="s">
        <v>641</v>
      </c>
    </row>
    <row r="205" spans="1:8" x14ac:dyDescent="0.25">
      <c r="A205" s="263"/>
      <c r="B205" s="262" t="s">
        <v>642</v>
      </c>
      <c r="C205" s="281" t="s">
        <v>60</v>
      </c>
      <c r="D205" s="288">
        <v>1</v>
      </c>
      <c r="E205" s="250">
        <v>0</v>
      </c>
      <c r="F205" s="250">
        <f>E205*D205</f>
        <v>0</v>
      </c>
      <c r="G205" s="289"/>
      <c r="H205" s="289"/>
    </row>
    <row r="206" spans="1:8" x14ac:dyDescent="0.25">
      <c r="A206" s="271"/>
      <c r="B206" s="271"/>
      <c r="C206" s="271"/>
      <c r="D206" s="271"/>
      <c r="E206" s="271"/>
      <c r="F206" s="299"/>
      <c r="G206" s="282"/>
      <c r="H206" s="282"/>
    </row>
    <row r="207" spans="1:8" x14ac:dyDescent="0.25">
      <c r="A207" s="261"/>
      <c r="B207" s="261"/>
      <c r="C207" s="261"/>
      <c r="D207" s="261"/>
      <c r="E207" s="291"/>
      <c r="F207" s="300"/>
      <c r="G207" s="282"/>
      <c r="H207" s="282"/>
    </row>
    <row r="208" spans="1:8" x14ac:dyDescent="0.25">
      <c r="B208" s="288" t="s">
        <v>643</v>
      </c>
      <c r="C208" s="277"/>
      <c r="E208" s="277" t="s">
        <v>462</v>
      </c>
      <c r="F208" s="283">
        <f>SUM(F198:F205)</f>
        <v>0</v>
      </c>
      <c r="G208" s="282"/>
      <c r="H208" s="283"/>
    </row>
    <row r="209" spans="1:8" x14ac:dyDescent="0.25">
      <c r="B209" s="288"/>
      <c r="C209" s="277"/>
      <c r="E209" s="277"/>
      <c r="F209" s="283"/>
      <c r="G209" s="282"/>
      <c r="H209" s="283"/>
    </row>
    <row r="210" spans="1:8" x14ac:dyDescent="0.25">
      <c r="B210" s="288"/>
      <c r="C210" s="277"/>
      <c r="E210" s="277"/>
      <c r="F210" s="283"/>
      <c r="G210" s="282"/>
      <c r="H210" s="283"/>
    </row>
    <row r="211" spans="1:8" x14ac:dyDescent="0.25">
      <c r="B211" s="303" t="s">
        <v>644</v>
      </c>
      <c r="C211" s="277"/>
      <c r="E211" s="277"/>
      <c r="F211" s="283"/>
      <c r="G211" s="282"/>
      <c r="H211" s="283"/>
    </row>
    <row r="212" spans="1:8" x14ac:dyDescent="0.25">
      <c r="B212" s="303"/>
      <c r="C212" s="277"/>
      <c r="E212" s="277"/>
      <c r="F212" s="283"/>
      <c r="G212" s="282"/>
      <c r="H212" s="283"/>
    </row>
    <row r="219" spans="1:8" x14ac:dyDescent="0.25">
      <c r="A219" s="266" t="s">
        <v>487</v>
      </c>
      <c r="B219" s="267" t="s">
        <v>488</v>
      </c>
      <c r="C219" s="267"/>
      <c r="D219" s="267" t="s">
        <v>489</v>
      </c>
      <c r="E219" s="268" t="s">
        <v>490</v>
      </c>
      <c r="F219" s="304" t="s">
        <v>55</v>
      </c>
    </row>
    <row r="220" spans="1:8" x14ac:dyDescent="0.25">
      <c r="A220" s="270"/>
      <c r="B220" s="271"/>
      <c r="C220" s="271"/>
      <c r="D220" s="272" t="s">
        <v>491</v>
      </c>
      <c r="E220" s="273" t="s">
        <v>462</v>
      </c>
      <c r="F220" s="305" t="s">
        <v>462</v>
      </c>
    </row>
    <row r="221" spans="1:8" x14ac:dyDescent="0.25">
      <c r="A221" s="261"/>
      <c r="C221" s="261"/>
      <c r="D221" s="261"/>
      <c r="E221" s="291"/>
      <c r="F221" s="291"/>
    </row>
    <row r="222" spans="1:8" x14ac:dyDescent="0.25">
      <c r="A222" s="306"/>
      <c r="B222" s="307" t="s">
        <v>645</v>
      </c>
      <c r="C222" s="308"/>
    </row>
    <row r="224" spans="1:8" x14ac:dyDescent="0.25">
      <c r="A224" s="288" t="s">
        <v>199</v>
      </c>
      <c r="B224" s="288" t="s">
        <v>646</v>
      </c>
      <c r="C224" s="288"/>
      <c r="D224" s="288"/>
      <c r="E224" s="288"/>
      <c r="F224" s="282"/>
      <c r="G224" s="282"/>
      <c r="H224" s="282"/>
    </row>
    <row r="225" spans="1:8" x14ac:dyDescent="0.25">
      <c r="A225" s="288" t="s">
        <v>607</v>
      </c>
      <c r="B225" s="288" t="s">
        <v>647</v>
      </c>
      <c r="C225" s="288"/>
      <c r="D225" s="288"/>
      <c r="E225" s="288"/>
      <c r="F225" s="282"/>
      <c r="G225" s="282"/>
      <c r="H225" s="282"/>
    </row>
    <row r="226" spans="1:8" x14ac:dyDescent="0.25">
      <c r="A226" s="288"/>
      <c r="B226" s="288" t="s">
        <v>648</v>
      </c>
      <c r="C226" s="309" t="s">
        <v>194</v>
      </c>
      <c r="D226" s="288">
        <v>120</v>
      </c>
      <c r="E226" s="250">
        <v>0</v>
      </c>
      <c r="F226" s="250">
        <f>E226*D226</f>
        <v>0</v>
      </c>
      <c r="G226" s="289"/>
      <c r="H226" s="289"/>
    </row>
    <row r="227" spans="1:8" x14ac:dyDescent="0.25">
      <c r="A227" s="288" t="s">
        <v>201</v>
      </c>
      <c r="B227" s="288" t="s">
        <v>649</v>
      </c>
      <c r="D227" s="288"/>
      <c r="F227" s="282"/>
      <c r="G227" s="289"/>
      <c r="H227" s="289"/>
    </row>
    <row r="228" spans="1:8" x14ac:dyDescent="0.25">
      <c r="A228" s="288" t="s">
        <v>607</v>
      </c>
      <c r="B228" s="288" t="s">
        <v>650</v>
      </c>
      <c r="C228" s="309" t="s">
        <v>194</v>
      </c>
      <c r="D228" s="288">
        <v>30</v>
      </c>
      <c r="E228" s="250">
        <v>0</v>
      </c>
      <c r="F228" s="250">
        <f>E228*D228</f>
        <v>0</v>
      </c>
      <c r="G228" s="289"/>
      <c r="H228" s="289"/>
    </row>
    <row r="229" spans="1:8" x14ac:dyDescent="0.25">
      <c r="A229" s="288" t="s">
        <v>203</v>
      </c>
      <c r="B229" s="288" t="s">
        <v>651</v>
      </c>
      <c r="C229" s="281" t="s">
        <v>59</v>
      </c>
      <c r="D229" s="288">
        <v>10</v>
      </c>
      <c r="E229" s="250">
        <v>0</v>
      </c>
      <c r="F229" s="250">
        <f>E229*D229</f>
        <v>0</v>
      </c>
      <c r="G229" s="289"/>
      <c r="H229" s="289"/>
    </row>
    <row r="230" spans="1:8" x14ac:dyDescent="0.25">
      <c r="A230" s="288" t="s">
        <v>205</v>
      </c>
      <c r="B230" s="288" t="s">
        <v>652</v>
      </c>
      <c r="C230" s="281" t="s">
        <v>59</v>
      </c>
      <c r="D230" s="288">
        <v>10</v>
      </c>
      <c r="E230" s="250">
        <v>0</v>
      </c>
      <c r="F230" s="250">
        <f>E230*D230</f>
        <v>0</v>
      </c>
      <c r="G230" s="289"/>
      <c r="H230" s="289"/>
    </row>
    <row r="231" spans="1:8" x14ac:dyDescent="0.25">
      <c r="A231" s="288" t="s">
        <v>211</v>
      </c>
      <c r="B231" s="288" t="s">
        <v>653</v>
      </c>
      <c r="D231" s="288"/>
      <c r="F231" s="282"/>
      <c r="G231" s="289"/>
      <c r="H231" s="289"/>
    </row>
    <row r="232" spans="1:8" x14ac:dyDescent="0.25">
      <c r="A232" s="288"/>
      <c r="B232" s="288" t="s">
        <v>654</v>
      </c>
      <c r="C232" s="281" t="s">
        <v>59</v>
      </c>
      <c r="D232" s="288">
        <v>15</v>
      </c>
      <c r="E232" s="250">
        <v>0</v>
      </c>
      <c r="F232" s="250">
        <f>E232*D232</f>
        <v>0</v>
      </c>
      <c r="G232" s="289"/>
      <c r="H232" s="289"/>
    </row>
    <row r="233" spans="1:8" x14ac:dyDescent="0.25">
      <c r="A233" s="288" t="s">
        <v>212</v>
      </c>
      <c r="B233" s="288" t="s">
        <v>655</v>
      </c>
      <c r="C233" s="281" t="s">
        <v>59</v>
      </c>
      <c r="D233" s="288">
        <v>5</v>
      </c>
      <c r="E233" s="250">
        <v>0</v>
      </c>
      <c r="F233" s="250">
        <f>E233*D233</f>
        <v>0</v>
      </c>
      <c r="G233" s="289"/>
      <c r="H233" s="289"/>
    </row>
    <row r="234" spans="1:8" x14ac:dyDescent="0.25">
      <c r="A234" s="288"/>
      <c r="B234" s="309"/>
    </row>
    <row r="235" spans="1:8" x14ac:dyDescent="0.25">
      <c r="A235" s="288" t="s">
        <v>214</v>
      </c>
      <c r="B235" s="288" t="s">
        <v>656</v>
      </c>
      <c r="C235" s="309" t="s">
        <v>194</v>
      </c>
      <c r="D235" s="288">
        <v>120</v>
      </c>
      <c r="E235" s="250">
        <v>0</v>
      </c>
      <c r="F235" s="250">
        <f>E235*D235</f>
        <v>0</v>
      </c>
      <c r="G235" s="289"/>
      <c r="H235" s="289"/>
    </row>
    <row r="236" spans="1:8" x14ac:dyDescent="0.25">
      <c r="A236" s="288" t="s">
        <v>216</v>
      </c>
      <c r="B236" s="288" t="s">
        <v>657</v>
      </c>
      <c r="C236" s="281" t="s">
        <v>59</v>
      </c>
      <c r="D236" s="288">
        <v>24</v>
      </c>
      <c r="E236" s="250">
        <v>0</v>
      </c>
      <c r="F236" s="250">
        <f>E236*D236</f>
        <v>0</v>
      </c>
      <c r="G236" s="289"/>
      <c r="H236" s="289"/>
    </row>
    <row r="237" spans="1:8" x14ac:dyDescent="0.25">
      <c r="A237" s="288" t="s">
        <v>236</v>
      </c>
      <c r="B237" s="288" t="s">
        <v>658</v>
      </c>
      <c r="C237" s="281"/>
      <c r="D237" s="288"/>
      <c r="F237" s="282"/>
      <c r="G237" s="289"/>
      <c r="H237" s="289"/>
    </row>
    <row r="238" spans="1:8" x14ac:dyDescent="0.25">
      <c r="A238" s="288"/>
      <c r="B238" s="288" t="s">
        <v>659</v>
      </c>
      <c r="C238" s="281" t="s">
        <v>59</v>
      </c>
      <c r="D238" s="288">
        <v>20</v>
      </c>
      <c r="E238" s="250">
        <v>0</v>
      </c>
      <c r="F238" s="250">
        <f>E238*D238</f>
        <v>0</v>
      </c>
      <c r="G238" s="289"/>
      <c r="H238" s="289"/>
    </row>
    <row r="239" spans="1:8" x14ac:dyDescent="0.25">
      <c r="A239" s="288" t="s">
        <v>241</v>
      </c>
      <c r="B239" s="288" t="s">
        <v>660</v>
      </c>
      <c r="C239" s="281" t="s">
        <v>661</v>
      </c>
      <c r="D239" s="288"/>
      <c r="F239" s="282"/>
      <c r="G239" s="289"/>
      <c r="H239" s="289"/>
    </row>
    <row r="240" spans="1:8" x14ac:dyDescent="0.25">
      <c r="A240" s="288"/>
      <c r="B240" s="288" t="s">
        <v>662</v>
      </c>
      <c r="C240" s="281" t="s">
        <v>59</v>
      </c>
      <c r="D240" s="288">
        <v>10</v>
      </c>
      <c r="E240" s="250">
        <v>0</v>
      </c>
      <c r="F240" s="250">
        <f>E240*D240</f>
        <v>0</v>
      </c>
      <c r="G240" s="289"/>
      <c r="H240" s="289"/>
    </row>
    <row r="241" spans="1:8" x14ac:dyDescent="0.25">
      <c r="A241" s="288" t="s">
        <v>244</v>
      </c>
      <c r="B241" s="288" t="s">
        <v>663</v>
      </c>
      <c r="C241" s="281" t="s">
        <v>59</v>
      </c>
      <c r="D241" s="288">
        <v>15</v>
      </c>
      <c r="E241" s="250">
        <v>0</v>
      </c>
      <c r="F241" s="250">
        <f>E241*D241</f>
        <v>0</v>
      </c>
      <c r="G241" s="289"/>
      <c r="H241" s="289"/>
    </row>
    <row r="242" spans="1:8" x14ac:dyDescent="0.25">
      <c r="A242" s="288" t="s">
        <v>247</v>
      </c>
      <c r="B242" s="288" t="s">
        <v>664</v>
      </c>
      <c r="C242" s="281" t="s">
        <v>59</v>
      </c>
      <c r="D242" s="288">
        <v>10</v>
      </c>
      <c r="E242" s="250">
        <v>0</v>
      </c>
      <c r="F242" s="250">
        <f>E242*D242</f>
        <v>0</v>
      </c>
      <c r="G242" s="289"/>
      <c r="H242" s="289"/>
    </row>
    <row r="243" spans="1:8" x14ac:dyDescent="0.25">
      <c r="A243" s="288"/>
      <c r="B243" s="288"/>
      <c r="C243" s="281"/>
      <c r="D243" s="288"/>
      <c r="F243" s="282"/>
      <c r="G243" s="289"/>
      <c r="H243" s="289"/>
    </row>
    <row r="244" spans="1:8" x14ac:dyDescent="0.25">
      <c r="A244" s="288" t="s">
        <v>509</v>
      </c>
      <c r="B244" s="288" t="s">
        <v>665</v>
      </c>
    </row>
    <row r="245" spans="1:8" x14ac:dyDescent="0.25">
      <c r="A245" s="288"/>
      <c r="B245" s="288" t="s">
        <v>666</v>
      </c>
      <c r="C245" s="281" t="s">
        <v>59</v>
      </c>
      <c r="D245" s="288">
        <v>5</v>
      </c>
      <c r="E245" s="250">
        <v>0</v>
      </c>
      <c r="F245" s="250">
        <f>E245*D245</f>
        <v>0</v>
      </c>
      <c r="G245" s="289"/>
      <c r="H245" s="289"/>
    </row>
    <row r="246" spans="1:8" x14ac:dyDescent="0.25">
      <c r="A246" s="288" t="s">
        <v>512</v>
      </c>
      <c r="B246" s="288" t="s">
        <v>667</v>
      </c>
      <c r="C246" s="281" t="s">
        <v>59</v>
      </c>
      <c r="D246" s="288">
        <v>5</v>
      </c>
      <c r="E246" s="250">
        <v>0</v>
      </c>
      <c r="F246" s="250">
        <f>E246*D246</f>
        <v>0</v>
      </c>
      <c r="G246" s="289"/>
      <c r="H246" s="289"/>
    </row>
    <row r="247" spans="1:8" x14ac:dyDescent="0.25">
      <c r="A247" s="288" t="s">
        <v>515</v>
      </c>
      <c r="B247" s="288" t="s">
        <v>668</v>
      </c>
      <c r="C247" s="281" t="s">
        <v>59</v>
      </c>
      <c r="D247" s="288">
        <v>5</v>
      </c>
      <c r="E247" s="250">
        <v>0</v>
      </c>
      <c r="F247" s="250">
        <f>E247*D247</f>
        <v>0</v>
      </c>
      <c r="G247" s="289"/>
      <c r="H247" s="289"/>
    </row>
    <row r="248" spans="1:8" x14ac:dyDescent="0.25">
      <c r="A248" s="288"/>
      <c r="B248" s="288"/>
      <c r="C248" s="281"/>
      <c r="D248" s="288"/>
      <c r="F248" s="282"/>
      <c r="G248" s="289"/>
      <c r="H248" s="289"/>
    </row>
    <row r="249" spans="1:8" x14ac:dyDescent="0.25">
      <c r="A249" s="288" t="s">
        <v>518</v>
      </c>
      <c r="B249" s="288" t="s">
        <v>669</v>
      </c>
      <c r="D249" s="288"/>
      <c r="F249" s="282"/>
      <c r="G249" s="289"/>
      <c r="H249" s="289"/>
    </row>
    <row r="250" spans="1:8" x14ac:dyDescent="0.25">
      <c r="A250" s="288"/>
      <c r="B250" s="288" t="s">
        <v>670</v>
      </c>
      <c r="C250" s="281" t="s">
        <v>59</v>
      </c>
      <c r="D250" s="288">
        <v>25</v>
      </c>
      <c r="E250" s="250">
        <v>0</v>
      </c>
      <c r="F250" s="250">
        <f>E250*D250</f>
        <v>0</v>
      </c>
      <c r="G250" s="289"/>
      <c r="H250" s="289"/>
    </row>
    <row r="251" spans="1:8" x14ac:dyDescent="0.25">
      <c r="A251" s="271"/>
      <c r="B251" s="310"/>
      <c r="C251" s="271"/>
      <c r="D251" s="271"/>
      <c r="E251" s="271"/>
      <c r="F251" s="299"/>
      <c r="G251" s="282"/>
      <c r="H251" s="282"/>
    </row>
    <row r="252" spans="1:8" x14ac:dyDescent="0.25">
      <c r="A252" s="261"/>
      <c r="B252" s="261"/>
      <c r="C252" s="261"/>
      <c r="D252" s="261"/>
      <c r="E252" s="291"/>
      <c r="F252" s="300"/>
      <c r="G252" s="282"/>
      <c r="H252" s="282"/>
    </row>
    <row r="253" spans="1:8" x14ac:dyDescent="0.25">
      <c r="B253" s="308" t="s">
        <v>671</v>
      </c>
      <c r="C253" s="311"/>
      <c r="D253" s="306"/>
      <c r="E253" s="277" t="s">
        <v>462</v>
      </c>
      <c r="F253" s="283">
        <f>SUM(F225:F249)</f>
        <v>0</v>
      </c>
      <c r="G253" s="282"/>
      <c r="H253" s="283"/>
    </row>
    <row r="254" spans="1:8" x14ac:dyDescent="0.25">
      <c r="B254" s="308"/>
      <c r="C254" s="311"/>
      <c r="D254" s="306"/>
      <c r="E254" s="277"/>
      <c r="F254" s="312"/>
      <c r="G254" s="282"/>
      <c r="H254" s="283"/>
    </row>
    <row r="255" spans="1:8" x14ac:dyDescent="0.25">
      <c r="B255" s="308"/>
      <c r="C255" s="311"/>
      <c r="D255" s="306"/>
      <c r="E255" s="277"/>
      <c r="F255" s="312"/>
      <c r="G255" s="282"/>
      <c r="H255" s="283"/>
    </row>
    <row r="256" spans="1:8" x14ac:dyDescent="0.25">
      <c r="B256" s="308"/>
      <c r="C256" s="311"/>
      <c r="D256" s="306"/>
      <c r="E256" s="277"/>
      <c r="F256" s="312"/>
      <c r="G256" s="282"/>
      <c r="H256" s="283"/>
    </row>
    <row r="257" spans="1:8" x14ac:dyDescent="0.25">
      <c r="B257" s="308"/>
      <c r="C257" s="311"/>
      <c r="D257" s="306"/>
      <c r="E257" s="277"/>
      <c r="F257" s="312"/>
      <c r="G257" s="282"/>
      <c r="H257" s="283"/>
    </row>
    <row r="258" spans="1:8" x14ac:dyDescent="0.25">
      <c r="B258" s="308"/>
      <c r="C258" s="311"/>
      <c r="D258" s="306"/>
      <c r="E258" s="277"/>
      <c r="F258" s="312"/>
      <c r="G258" s="282"/>
      <c r="H258" s="283"/>
    </row>
    <row r="259" spans="1:8" x14ac:dyDescent="0.25">
      <c r="B259" s="308"/>
      <c r="C259" s="311"/>
      <c r="D259" s="306"/>
      <c r="E259" s="277"/>
      <c r="F259" s="312"/>
      <c r="G259" s="282"/>
      <c r="H259" s="283"/>
    </row>
    <row r="260" spans="1:8" x14ac:dyDescent="0.25">
      <c r="A260" s="266" t="s">
        <v>487</v>
      </c>
      <c r="B260" s="267" t="s">
        <v>488</v>
      </c>
      <c r="C260" s="267"/>
      <c r="D260" s="267" t="s">
        <v>489</v>
      </c>
      <c r="E260" s="268" t="s">
        <v>490</v>
      </c>
      <c r="F260" s="304" t="s">
        <v>55</v>
      </c>
      <c r="G260" s="282"/>
      <c r="H260" s="283"/>
    </row>
    <row r="261" spans="1:8" x14ac:dyDescent="0.25">
      <c r="A261" s="270"/>
      <c r="B261" s="271"/>
      <c r="C261" s="271"/>
      <c r="D261" s="272" t="s">
        <v>491</v>
      </c>
      <c r="E261" s="273" t="s">
        <v>462</v>
      </c>
      <c r="F261" s="305" t="s">
        <v>462</v>
      </c>
      <c r="G261" s="282"/>
      <c r="H261" s="283"/>
    </row>
    <row r="262" spans="1:8" x14ac:dyDescent="0.25">
      <c r="A262" s="262" t="s">
        <v>485</v>
      </c>
      <c r="B262" s="308"/>
      <c r="C262" s="311"/>
      <c r="D262" s="306"/>
      <c r="E262" s="277"/>
      <c r="F262" s="312"/>
      <c r="G262" s="282"/>
      <c r="H262" s="283"/>
    </row>
    <row r="263" spans="1:8" x14ac:dyDescent="0.25">
      <c r="A263" s="262" t="s">
        <v>746</v>
      </c>
      <c r="B263" s="313" t="s">
        <v>672</v>
      </c>
      <c r="D263" s="278"/>
      <c r="E263" s="281"/>
      <c r="F263" s="281"/>
    </row>
    <row r="264" spans="1:8" x14ac:dyDescent="0.25">
      <c r="D264" s="278"/>
      <c r="E264" s="281"/>
      <c r="F264" s="281"/>
    </row>
    <row r="265" spans="1:8" x14ac:dyDescent="0.25">
      <c r="A265" s="262" t="s">
        <v>199</v>
      </c>
      <c r="B265" s="278" t="s">
        <v>673</v>
      </c>
      <c r="F265" s="282"/>
      <c r="G265" s="282"/>
      <c r="H265" s="282"/>
    </row>
    <row r="266" spans="1:8" x14ac:dyDescent="0.25">
      <c r="B266" s="278" t="s">
        <v>674</v>
      </c>
      <c r="C266" s="281" t="s">
        <v>194</v>
      </c>
      <c r="D266" s="262">
        <v>850</v>
      </c>
      <c r="E266" s="250">
        <v>0</v>
      </c>
      <c r="F266" s="250">
        <f>E266*D266</f>
        <v>0</v>
      </c>
      <c r="G266" s="282"/>
      <c r="H266" s="282"/>
    </row>
    <row r="267" spans="1:8" x14ac:dyDescent="0.25">
      <c r="A267" s="262" t="s">
        <v>201</v>
      </c>
      <c r="B267" s="314" t="s">
        <v>675</v>
      </c>
      <c r="C267" s="315"/>
      <c r="D267" s="315"/>
      <c r="E267" s="315"/>
      <c r="F267" s="315"/>
      <c r="G267" s="282"/>
      <c r="H267" s="282"/>
    </row>
    <row r="268" spans="1:8" x14ac:dyDescent="0.25">
      <c r="B268" s="314" t="s">
        <v>676</v>
      </c>
      <c r="C268" s="316" t="s">
        <v>194</v>
      </c>
      <c r="D268" s="315">
        <v>220</v>
      </c>
      <c r="E268" s="250">
        <v>0</v>
      </c>
      <c r="F268" s="250">
        <f>E268*D268</f>
        <v>0</v>
      </c>
      <c r="G268" s="282"/>
      <c r="H268" s="282"/>
    </row>
    <row r="269" spans="1:8" x14ac:dyDescent="0.25">
      <c r="A269" s="262" t="s">
        <v>203</v>
      </c>
      <c r="B269" s="314" t="s">
        <v>677</v>
      </c>
      <c r="C269" s="315"/>
      <c r="D269" s="315"/>
      <c r="E269" s="315"/>
      <c r="F269" s="315"/>
      <c r="G269" s="282"/>
      <c r="H269" s="282"/>
    </row>
    <row r="270" spans="1:8" x14ac:dyDescent="0.25">
      <c r="B270" s="314" t="s">
        <v>676</v>
      </c>
      <c r="C270" s="316" t="s">
        <v>194</v>
      </c>
      <c r="D270" s="315">
        <v>50</v>
      </c>
      <c r="E270" s="250">
        <v>0</v>
      </c>
      <c r="F270" s="250">
        <f>E270*D270</f>
        <v>0</v>
      </c>
      <c r="G270" s="282"/>
      <c r="H270" s="282"/>
    </row>
    <row r="271" spans="1:8" x14ac:dyDescent="0.25">
      <c r="A271" s="262" t="s">
        <v>205</v>
      </c>
      <c r="B271" s="314" t="s">
        <v>678</v>
      </c>
      <c r="C271" s="315"/>
      <c r="D271" s="315"/>
      <c r="E271" s="315"/>
      <c r="F271" s="315"/>
      <c r="G271" s="282"/>
      <c r="H271" s="282"/>
    </row>
    <row r="272" spans="1:8" x14ac:dyDescent="0.25">
      <c r="B272" s="314" t="s">
        <v>676</v>
      </c>
      <c r="C272" s="316" t="s">
        <v>194</v>
      </c>
      <c r="D272" s="315">
        <v>100</v>
      </c>
      <c r="E272" s="250">
        <v>0</v>
      </c>
      <c r="F272" s="250">
        <f t="shared" ref="F272:F277" si="1">E272*D272</f>
        <v>0</v>
      </c>
      <c r="G272" s="282"/>
      <c r="H272" s="282"/>
    </row>
    <row r="273" spans="1:8" x14ac:dyDescent="0.25">
      <c r="A273" s="278" t="s">
        <v>211</v>
      </c>
      <c r="B273" s="278" t="s">
        <v>679</v>
      </c>
      <c r="C273" s="281" t="s">
        <v>194</v>
      </c>
      <c r="D273" s="262">
        <v>60</v>
      </c>
      <c r="E273" s="250">
        <v>0</v>
      </c>
      <c r="F273" s="250">
        <f t="shared" si="1"/>
        <v>0</v>
      </c>
      <c r="G273" s="282"/>
      <c r="H273" s="282"/>
    </row>
    <row r="274" spans="1:8" x14ac:dyDescent="0.25">
      <c r="A274" s="278" t="s">
        <v>212</v>
      </c>
      <c r="B274" s="278" t="s">
        <v>680</v>
      </c>
      <c r="C274" s="281" t="s">
        <v>194</v>
      </c>
      <c r="D274" s="262">
        <v>50</v>
      </c>
      <c r="E274" s="250">
        <v>0</v>
      </c>
      <c r="F274" s="250">
        <f t="shared" si="1"/>
        <v>0</v>
      </c>
      <c r="G274" s="282"/>
      <c r="H274" s="282"/>
    </row>
    <row r="275" spans="1:8" x14ac:dyDescent="0.25">
      <c r="A275" s="278" t="s">
        <v>214</v>
      </c>
      <c r="B275" s="278" t="s">
        <v>681</v>
      </c>
      <c r="C275" s="281" t="s">
        <v>194</v>
      </c>
      <c r="D275" s="262">
        <v>50</v>
      </c>
      <c r="E275" s="250">
        <v>0</v>
      </c>
      <c r="F275" s="250">
        <f t="shared" si="1"/>
        <v>0</v>
      </c>
      <c r="G275" s="282"/>
      <c r="H275" s="282"/>
    </row>
    <row r="276" spans="1:8" x14ac:dyDescent="0.25">
      <c r="A276" s="278" t="s">
        <v>216</v>
      </c>
      <c r="B276" s="278" t="s">
        <v>682</v>
      </c>
      <c r="C276" s="281" t="s">
        <v>194</v>
      </c>
      <c r="D276" s="262">
        <v>50</v>
      </c>
      <c r="E276" s="250">
        <v>0</v>
      </c>
      <c r="F276" s="250">
        <f t="shared" si="1"/>
        <v>0</v>
      </c>
      <c r="G276" s="282"/>
      <c r="H276" s="282"/>
    </row>
    <row r="277" spans="1:8" x14ac:dyDescent="0.25">
      <c r="A277" s="278" t="s">
        <v>236</v>
      </c>
      <c r="B277" s="278" t="s">
        <v>683</v>
      </c>
      <c r="C277" s="281" t="s">
        <v>194</v>
      </c>
      <c r="D277" s="262">
        <v>100</v>
      </c>
      <c r="E277" s="250">
        <v>0</v>
      </c>
      <c r="F277" s="250">
        <f t="shared" si="1"/>
        <v>0</v>
      </c>
      <c r="G277" s="282"/>
      <c r="H277" s="282"/>
    </row>
    <row r="278" spans="1:8" x14ac:dyDescent="0.25">
      <c r="A278" s="278" t="s">
        <v>241</v>
      </c>
      <c r="B278" s="278" t="s">
        <v>516</v>
      </c>
      <c r="G278" s="282"/>
      <c r="H278" s="282"/>
    </row>
    <row r="279" spans="1:8" x14ac:dyDescent="0.25">
      <c r="A279" s="278"/>
      <c r="B279" s="278" t="s">
        <v>520</v>
      </c>
      <c r="C279" s="281" t="s">
        <v>194</v>
      </c>
      <c r="D279" s="262">
        <v>20</v>
      </c>
      <c r="E279" s="250">
        <v>0</v>
      </c>
      <c r="F279" s="250">
        <f>E279*D279</f>
        <v>0</v>
      </c>
      <c r="G279" s="282"/>
      <c r="H279" s="282"/>
    </row>
    <row r="280" spans="1:8" x14ac:dyDescent="0.25">
      <c r="A280" s="278" t="s">
        <v>244</v>
      </c>
      <c r="B280" s="278" t="s">
        <v>519</v>
      </c>
      <c r="G280" s="282"/>
      <c r="H280" s="282"/>
    </row>
    <row r="281" spans="1:8" x14ac:dyDescent="0.25">
      <c r="A281" s="278"/>
      <c r="B281" s="278" t="s">
        <v>520</v>
      </c>
      <c r="C281" s="281" t="s">
        <v>194</v>
      </c>
      <c r="D281" s="262">
        <v>60</v>
      </c>
      <c r="E281" s="250">
        <v>0</v>
      </c>
      <c r="F281" s="250">
        <f>E281*D281</f>
        <v>0</v>
      </c>
      <c r="G281" s="282"/>
      <c r="H281" s="282"/>
    </row>
    <row r="282" spans="1:8" x14ac:dyDescent="0.25">
      <c r="A282" s="262" t="s">
        <v>247</v>
      </c>
      <c r="B282" s="288" t="s">
        <v>684</v>
      </c>
      <c r="C282" s="281" t="s">
        <v>112</v>
      </c>
      <c r="D282" s="262">
        <v>1</v>
      </c>
      <c r="E282" s="250">
        <v>0</v>
      </c>
      <c r="F282" s="250">
        <f>E282*D282</f>
        <v>0</v>
      </c>
      <c r="G282" s="282"/>
      <c r="H282" s="282"/>
    </row>
    <row r="283" spans="1:8" x14ac:dyDescent="0.25">
      <c r="A283" s="262" t="s">
        <v>509</v>
      </c>
      <c r="B283" s="317" t="s">
        <v>685</v>
      </c>
      <c r="C283" s="317"/>
      <c r="D283" s="317"/>
      <c r="E283" s="315"/>
      <c r="F283" s="282"/>
      <c r="G283" s="289"/>
      <c r="H283" s="282"/>
    </row>
    <row r="284" spans="1:8" x14ac:dyDescent="0.25">
      <c r="B284" s="287" t="s">
        <v>686</v>
      </c>
      <c r="C284" s="281" t="s">
        <v>59</v>
      </c>
      <c r="D284" s="288">
        <v>3</v>
      </c>
      <c r="E284" s="250">
        <v>0</v>
      </c>
      <c r="F284" s="250">
        <f>E284*D284</f>
        <v>0</v>
      </c>
      <c r="G284" s="289"/>
      <c r="H284" s="289"/>
    </row>
    <row r="285" spans="1:8" x14ac:dyDescent="0.25">
      <c r="B285" s="317" t="s">
        <v>687</v>
      </c>
      <c r="C285" s="316" t="s">
        <v>60</v>
      </c>
      <c r="D285" s="317">
        <v>1</v>
      </c>
      <c r="E285" s="250">
        <v>0</v>
      </c>
      <c r="F285" s="250">
        <f>E285*D285</f>
        <v>0</v>
      </c>
      <c r="G285" s="289"/>
      <c r="H285" s="289"/>
    </row>
    <row r="286" spans="1:8" x14ac:dyDescent="0.25">
      <c r="A286" s="262" t="s">
        <v>512</v>
      </c>
      <c r="B286" s="317" t="s">
        <v>688</v>
      </c>
      <c r="C286" s="317"/>
      <c r="D286" s="317"/>
      <c r="E286" s="315"/>
      <c r="F286" s="282"/>
      <c r="G286" s="289"/>
      <c r="H286" s="282"/>
    </row>
    <row r="287" spans="1:8" x14ac:dyDescent="0.25">
      <c r="B287" s="317" t="s">
        <v>689</v>
      </c>
      <c r="C287" s="316" t="s">
        <v>112</v>
      </c>
      <c r="D287" s="317">
        <v>2</v>
      </c>
      <c r="E287" s="250">
        <v>0</v>
      </c>
      <c r="F287" s="250">
        <f>E287*D287</f>
        <v>0</v>
      </c>
      <c r="G287" s="289"/>
      <c r="H287" s="282"/>
    </row>
    <row r="288" spans="1:8" x14ac:dyDescent="0.25">
      <c r="B288" s="317"/>
      <c r="C288" s="316"/>
      <c r="D288" s="317"/>
      <c r="E288" s="315"/>
      <c r="F288" s="282"/>
      <c r="G288" s="289"/>
      <c r="H288" s="282"/>
    </row>
    <row r="289" spans="1:8" x14ac:dyDescent="0.25">
      <c r="A289" s="262" t="s">
        <v>515</v>
      </c>
      <c r="B289" s="317" t="s">
        <v>690</v>
      </c>
      <c r="C289" s="316"/>
      <c r="D289" s="317"/>
      <c r="E289" s="315"/>
      <c r="F289" s="282"/>
      <c r="G289" s="289"/>
      <c r="H289" s="289"/>
    </row>
    <row r="290" spans="1:8" x14ac:dyDescent="0.25">
      <c r="B290" s="317" t="s">
        <v>691</v>
      </c>
      <c r="C290" s="316" t="s">
        <v>60</v>
      </c>
      <c r="D290" s="317">
        <v>8</v>
      </c>
      <c r="E290" s="250">
        <v>0</v>
      </c>
      <c r="F290" s="250">
        <f>E290*D290</f>
        <v>0</v>
      </c>
      <c r="G290" s="289"/>
      <c r="H290" s="282"/>
    </row>
    <row r="291" spans="1:8" x14ac:dyDescent="0.25">
      <c r="A291" s="262" t="s">
        <v>518</v>
      </c>
      <c r="B291" s="262" t="s">
        <v>692</v>
      </c>
    </row>
    <row r="292" spans="1:8" x14ac:dyDescent="0.25">
      <c r="B292" s="262" t="s">
        <v>693</v>
      </c>
      <c r="C292" s="316" t="s">
        <v>60</v>
      </c>
      <c r="D292" s="317">
        <v>1</v>
      </c>
      <c r="E292" s="250">
        <v>0</v>
      </c>
      <c r="F292" s="250">
        <f>E292*D292</f>
        <v>0</v>
      </c>
      <c r="G292" s="289"/>
      <c r="H292" s="289"/>
    </row>
    <row r="293" spans="1:8" x14ac:dyDescent="0.25">
      <c r="B293" s="317"/>
      <c r="C293" s="316"/>
      <c r="D293" s="317"/>
      <c r="E293" s="315"/>
      <c r="F293" s="282"/>
      <c r="G293" s="289"/>
      <c r="H293" s="289"/>
    </row>
    <row r="294" spans="1:8" x14ac:dyDescent="0.25">
      <c r="A294" s="262" t="s">
        <v>521</v>
      </c>
      <c r="B294" s="318" t="s">
        <v>694</v>
      </c>
      <c r="D294" s="278"/>
      <c r="E294" s="281"/>
      <c r="F294" s="281"/>
    </row>
    <row r="295" spans="1:8" x14ac:dyDescent="0.25">
      <c r="B295" s="319" t="s">
        <v>695</v>
      </c>
      <c r="D295" s="278"/>
      <c r="E295" s="281"/>
      <c r="F295" s="281"/>
    </row>
    <row r="296" spans="1:8" x14ac:dyDescent="0.25">
      <c r="B296" s="318" t="s">
        <v>696</v>
      </c>
      <c r="D296" s="278"/>
      <c r="E296" s="281"/>
      <c r="F296" s="281"/>
    </row>
    <row r="297" spans="1:8" x14ac:dyDescent="0.25">
      <c r="B297" s="319" t="s">
        <v>697</v>
      </c>
      <c r="D297" s="278"/>
      <c r="E297" s="281"/>
      <c r="F297" s="281"/>
    </row>
    <row r="298" spans="1:8" x14ac:dyDescent="0.25">
      <c r="B298" s="319" t="s">
        <v>698</v>
      </c>
      <c r="D298" s="278"/>
      <c r="E298" s="281"/>
      <c r="F298" s="281"/>
    </row>
    <row r="299" spans="1:8" x14ac:dyDescent="0.25">
      <c r="B299" s="319" t="s">
        <v>699</v>
      </c>
      <c r="D299" s="278"/>
      <c r="E299" s="281"/>
      <c r="F299" s="281"/>
    </row>
    <row r="300" spans="1:8" x14ac:dyDescent="0.25">
      <c r="A300" s="278"/>
      <c r="B300" s="319" t="s">
        <v>700</v>
      </c>
      <c r="D300" s="278"/>
      <c r="E300" s="281"/>
      <c r="F300" s="281"/>
    </row>
    <row r="301" spans="1:8" x14ac:dyDescent="0.25">
      <c r="A301" s="278"/>
      <c r="B301" s="319" t="s">
        <v>701</v>
      </c>
      <c r="D301" s="278"/>
      <c r="E301" s="281"/>
      <c r="F301" s="281"/>
    </row>
    <row r="302" spans="1:8" x14ac:dyDescent="0.25">
      <c r="A302" s="278"/>
      <c r="B302" s="320" t="s">
        <v>702</v>
      </c>
      <c r="D302" s="278"/>
      <c r="E302" s="281"/>
      <c r="F302" s="281"/>
    </row>
    <row r="303" spans="1:8" x14ac:dyDescent="0.25">
      <c r="A303" s="278"/>
      <c r="B303" s="320" t="s">
        <v>703</v>
      </c>
      <c r="D303" s="278"/>
      <c r="E303" s="281"/>
      <c r="F303" s="281"/>
    </row>
    <row r="304" spans="1:8" x14ac:dyDescent="0.25">
      <c r="A304" s="278"/>
      <c r="B304" s="319" t="s">
        <v>704</v>
      </c>
      <c r="D304" s="278"/>
      <c r="E304" s="281"/>
      <c r="F304" s="281"/>
    </row>
    <row r="305" spans="1:8" x14ac:dyDescent="0.25">
      <c r="A305" s="278"/>
      <c r="B305" s="319" t="s">
        <v>705</v>
      </c>
      <c r="D305" s="278"/>
      <c r="E305" s="281"/>
      <c r="F305" s="281"/>
    </row>
    <row r="306" spans="1:8" x14ac:dyDescent="0.25">
      <c r="A306" s="278"/>
      <c r="B306" s="319" t="s">
        <v>706</v>
      </c>
      <c r="D306" s="278"/>
      <c r="E306" s="281"/>
      <c r="F306" s="281"/>
    </row>
    <row r="307" spans="1:8" x14ac:dyDescent="0.25">
      <c r="A307" s="278"/>
      <c r="B307" s="319"/>
      <c r="D307" s="278"/>
      <c r="E307" s="281"/>
      <c r="F307" s="281"/>
    </row>
    <row r="308" spans="1:8" x14ac:dyDescent="0.25">
      <c r="A308" s="278"/>
      <c r="B308" s="318" t="s">
        <v>707</v>
      </c>
      <c r="C308" s="281" t="s">
        <v>60</v>
      </c>
      <c r="D308" s="262">
        <v>1</v>
      </c>
      <c r="E308" s="250">
        <v>0</v>
      </c>
      <c r="F308" s="250">
        <f>E308*D308</f>
        <v>0</v>
      </c>
      <c r="G308" s="282"/>
      <c r="H308" s="282"/>
    </row>
    <row r="309" spans="1:8" x14ac:dyDescent="0.25">
      <c r="A309" s="278"/>
      <c r="B309" s="318"/>
      <c r="C309" s="281"/>
      <c r="E309" s="281"/>
      <c r="F309" s="281"/>
      <c r="G309" s="282"/>
      <c r="H309" s="282"/>
    </row>
    <row r="311" spans="1:8" x14ac:dyDescent="0.25">
      <c r="A311" s="278" t="s">
        <v>523</v>
      </c>
      <c r="B311" s="317" t="s">
        <v>708</v>
      </c>
      <c r="C311" s="316"/>
      <c r="D311" s="317"/>
      <c r="E311" s="315"/>
      <c r="F311" s="282"/>
      <c r="G311" s="289"/>
      <c r="H311" s="289"/>
    </row>
    <row r="312" spans="1:8" x14ac:dyDescent="0.25">
      <c r="A312" s="278"/>
      <c r="B312" s="317" t="s">
        <v>709</v>
      </c>
    </row>
    <row r="313" spans="1:8" x14ac:dyDescent="0.25">
      <c r="A313" s="278"/>
      <c r="B313" s="318" t="s">
        <v>710</v>
      </c>
      <c r="C313" s="316" t="s">
        <v>60</v>
      </c>
      <c r="D313" s="317">
        <v>4</v>
      </c>
      <c r="E313" s="250">
        <v>0</v>
      </c>
      <c r="F313" s="250">
        <f>E313*D313</f>
        <v>0</v>
      </c>
      <c r="G313" s="289"/>
      <c r="H313" s="282"/>
    </row>
    <row r="314" spans="1:8" x14ac:dyDescent="0.25">
      <c r="A314" s="278"/>
      <c r="B314" s="318"/>
      <c r="C314" s="281"/>
      <c r="E314" s="281"/>
      <c r="F314" s="281"/>
      <c r="G314" s="282"/>
      <c r="H314" s="282"/>
    </row>
    <row r="315" spans="1:8" x14ac:dyDescent="0.25">
      <c r="A315" s="278" t="s">
        <v>525</v>
      </c>
      <c r="B315" s="318" t="s">
        <v>711</v>
      </c>
      <c r="C315" s="281"/>
      <c r="E315" s="281"/>
      <c r="F315" s="281"/>
      <c r="G315" s="282"/>
      <c r="H315" s="282"/>
    </row>
    <row r="316" spans="1:8" x14ac:dyDescent="0.25">
      <c r="A316" s="278"/>
      <c r="B316" s="287" t="s">
        <v>712</v>
      </c>
      <c r="G316" s="282"/>
      <c r="H316" s="282"/>
    </row>
    <row r="317" spans="1:8" x14ac:dyDescent="0.25">
      <c r="A317" s="278"/>
      <c r="B317" s="262" t="s">
        <v>713</v>
      </c>
      <c r="G317" s="282"/>
      <c r="H317" s="282"/>
    </row>
    <row r="318" spans="1:8" x14ac:dyDescent="0.25">
      <c r="A318" s="278"/>
      <c r="B318" s="262" t="s">
        <v>714</v>
      </c>
      <c r="G318" s="282"/>
      <c r="H318" s="282"/>
    </row>
    <row r="319" spans="1:8" x14ac:dyDescent="0.25">
      <c r="A319" s="278"/>
      <c r="C319" s="281" t="s">
        <v>194</v>
      </c>
      <c r="D319" s="262">
        <v>190</v>
      </c>
      <c r="E319" s="250">
        <v>0</v>
      </c>
      <c r="F319" s="250">
        <f>E319*D319</f>
        <v>0</v>
      </c>
      <c r="G319" s="282"/>
      <c r="H319" s="282"/>
    </row>
    <row r="320" spans="1:8" x14ac:dyDescent="0.25">
      <c r="A320" s="278"/>
      <c r="B320" s="302" t="s">
        <v>715</v>
      </c>
      <c r="C320" s="281" t="s">
        <v>194</v>
      </c>
      <c r="D320" s="262">
        <v>200</v>
      </c>
      <c r="E320" s="250">
        <v>0</v>
      </c>
      <c r="F320" s="250">
        <f>E320*D320</f>
        <v>0</v>
      </c>
      <c r="G320" s="282"/>
      <c r="H320" s="282"/>
    </row>
    <row r="321" spans="1:8" x14ac:dyDescent="0.25">
      <c r="A321" s="278"/>
      <c r="B321" s="302" t="s">
        <v>716</v>
      </c>
      <c r="C321" s="281"/>
      <c r="G321" s="282"/>
      <c r="H321" s="282"/>
    </row>
    <row r="322" spans="1:8" x14ac:dyDescent="0.25">
      <c r="A322" s="278"/>
      <c r="B322" s="262" t="s">
        <v>717</v>
      </c>
      <c r="C322" s="281"/>
      <c r="G322" s="282"/>
      <c r="H322" s="282"/>
    </row>
    <row r="323" spans="1:8" x14ac:dyDescent="0.25">
      <c r="A323" s="278"/>
      <c r="B323" s="262" t="s">
        <v>718</v>
      </c>
      <c r="C323" s="281" t="s">
        <v>194</v>
      </c>
      <c r="D323" s="262">
        <v>220</v>
      </c>
      <c r="E323" s="250">
        <v>0</v>
      </c>
      <c r="F323" s="250">
        <f>E323*D323</f>
        <v>0</v>
      </c>
      <c r="G323" s="282"/>
      <c r="H323" s="282"/>
    </row>
    <row r="324" spans="1:8" x14ac:dyDescent="0.25">
      <c r="A324" s="278"/>
      <c r="B324" s="302" t="s">
        <v>719</v>
      </c>
      <c r="C324" s="281"/>
      <c r="G324" s="282"/>
      <c r="H324" s="282"/>
    </row>
    <row r="325" spans="1:8" x14ac:dyDescent="0.25">
      <c r="A325" s="278"/>
      <c r="B325" s="262" t="s">
        <v>717</v>
      </c>
      <c r="C325" s="281"/>
      <c r="G325" s="282"/>
      <c r="H325" s="282"/>
    </row>
    <row r="326" spans="1:8" x14ac:dyDescent="0.25">
      <c r="A326" s="278"/>
      <c r="B326" s="262" t="s">
        <v>718</v>
      </c>
      <c r="C326" s="281" t="s">
        <v>194</v>
      </c>
      <c r="D326" s="262">
        <v>220</v>
      </c>
      <c r="E326" s="250">
        <v>0</v>
      </c>
      <c r="F326" s="250">
        <f>E326*D326</f>
        <v>0</v>
      </c>
      <c r="G326" s="282"/>
      <c r="H326" s="282"/>
    </row>
    <row r="327" spans="1:8" x14ac:dyDescent="0.25">
      <c r="A327" s="278"/>
      <c r="B327" s="302" t="s">
        <v>720</v>
      </c>
      <c r="C327" s="281"/>
      <c r="G327" s="282"/>
      <c r="H327" s="282"/>
    </row>
    <row r="328" spans="1:8" x14ac:dyDescent="0.25">
      <c r="A328" s="278"/>
      <c r="B328" s="262" t="s">
        <v>721</v>
      </c>
      <c r="C328" s="281" t="s">
        <v>194</v>
      </c>
      <c r="D328" s="262">
        <v>200</v>
      </c>
      <c r="E328" s="250">
        <v>0</v>
      </c>
      <c r="F328" s="250">
        <f>E328*D328</f>
        <v>0</v>
      </c>
      <c r="G328" s="282"/>
      <c r="H328" s="282"/>
    </row>
    <row r="329" spans="1:8" x14ac:dyDescent="0.25">
      <c r="A329" s="278"/>
      <c r="B329" s="302" t="s">
        <v>722</v>
      </c>
      <c r="C329" s="281" t="s">
        <v>112</v>
      </c>
      <c r="D329" s="262">
        <v>8</v>
      </c>
      <c r="E329" s="250">
        <v>0</v>
      </c>
      <c r="F329" s="250">
        <f>E329*D329</f>
        <v>0</v>
      </c>
      <c r="G329" s="282"/>
      <c r="H329" s="282"/>
    </row>
    <row r="330" spans="1:8" x14ac:dyDescent="0.25">
      <c r="A330" s="278"/>
      <c r="B330" s="290" t="s">
        <v>723</v>
      </c>
      <c r="C330" s="281"/>
      <c r="D330" s="288"/>
      <c r="G330" s="289"/>
      <c r="H330" s="289"/>
    </row>
    <row r="331" spans="1:8" x14ac:dyDescent="0.25">
      <c r="A331" s="278"/>
      <c r="B331" s="290" t="s">
        <v>724</v>
      </c>
      <c r="C331" s="281"/>
      <c r="D331" s="288"/>
      <c r="G331" s="289"/>
      <c r="H331" s="289"/>
    </row>
    <row r="332" spans="1:8" x14ac:dyDescent="0.25">
      <c r="A332" s="278"/>
      <c r="B332" s="288" t="s">
        <v>725</v>
      </c>
      <c r="C332" s="281"/>
      <c r="D332" s="288"/>
      <c r="G332" s="289"/>
      <c r="H332" s="289"/>
    </row>
    <row r="333" spans="1:8" x14ac:dyDescent="0.25">
      <c r="A333" s="278"/>
      <c r="B333" s="288"/>
      <c r="C333" s="281" t="s">
        <v>60</v>
      </c>
      <c r="D333" s="288">
        <v>4</v>
      </c>
      <c r="E333" s="250">
        <v>0</v>
      </c>
      <c r="F333" s="250">
        <f>E333*D333</f>
        <v>0</v>
      </c>
      <c r="G333" s="289"/>
      <c r="H333" s="289"/>
    </row>
    <row r="334" spans="1:8" x14ac:dyDescent="0.25">
      <c r="A334" s="278"/>
      <c r="B334" s="318" t="s">
        <v>726</v>
      </c>
      <c r="C334" s="281"/>
      <c r="E334" s="281"/>
      <c r="F334" s="281"/>
      <c r="G334" s="282"/>
      <c r="H334" s="282"/>
    </row>
    <row r="335" spans="1:8" x14ac:dyDescent="0.25">
      <c r="A335" s="278"/>
      <c r="B335" s="318" t="s">
        <v>727</v>
      </c>
      <c r="C335" s="316" t="s">
        <v>60</v>
      </c>
      <c r="D335" s="317">
        <v>1</v>
      </c>
      <c r="E335" s="250">
        <v>0</v>
      </c>
      <c r="F335" s="250">
        <f>E335*D335</f>
        <v>0</v>
      </c>
      <c r="G335" s="282"/>
      <c r="H335" s="282"/>
    </row>
    <row r="336" spans="1:8" x14ac:dyDescent="0.25">
      <c r="A336" s="278"/>
      <c r="B336" s="318"/>
      <c r="C336" s="281"/>
      <c r="E336" s="281"/>
      <c r="F336" s="281"/>
      <c r="G336" s="282"/>
      <c r="H336" s="282"/>
    </row>
    <row r="337" spans="1:8" x14ac:dyDescent="0.25">
      <c r="A337" s="278" t="s">
        <v>527</v>
      </c>
      <c r="B337" s="288" t="s">
        <v>560</v>
      </c>
      <c r="C337" s="281"/>
      <c r="D337" s="288"/>
      <c r="G337" s="289"/>
      <c r="H337" s="289"/>
    </row>
    <row r="338" spans="1:8" x14ac:dyDescent="0.25">
      <c r="A338" s="278"/>
      <c r="B338" s="288" t="s">
        <v>561</v>
      </c>
      <c r="C338" s="281" t="s">
        <v>60</v>
      </c>
      <c r="D338" s="288">
        <v>1</v>
      </c>
      <c r="E338" s="250">
        <v>0</v>
      </c>
      <c r="F338" s="250">
        <f>E338*D338</f>
        <v>0</v>
      </c>
      <c r="G338" s="289"/>
      <c r="H338" s="289"/>
    </row>
    <row r="339" spans="1:8" x14ac:dyDescent="0.25">
      <c r="A339" s="278"/>
      <c r="B339" s="318"/>
      <c r="C339" s="281"/>
      <c r="E339" s="281"/>
      <c r="F339" s="281"/>
      <c r="G339" s="282"/>
      <c r="H339" s="282"/>
    </row>
    <row r="340" spans="1:8" x14ac:dyDescent="0.25">
      <c r="A340" s="278" t="s">
        <v>529</v>
      </c>
      <c r="B340" s="318" t="s">
        <v>728</v>
      </c>
      <c r="C340" s="281"/>
      <c r="E340" s="281"/>
      <c r="F340" s="281"/>
      <c r="G340" s="282"/>
      <c r="H340" s="282"/>
    </row>
    <row r="341" spans="1:8" x14ac:dyDescent="0.25">
      <c r="A341" s="278"/>
      <c r="B341" s="318" t="s">
        <v>729</v>
      </c>
      <c r="C341" s="281"/>
      <c r="E341" s="281"/>
      <c r="F341" s="281"/>
      <c r="G341" s="282"/>
      <c r="H341" s="282"/>
    </row>
    <row r="342" spans="1:8" x14ac:dyDescent="0.25">
      <c r="A342" s="278"/>
      <c r="B342" s="318" t="s">
        <v>730</v>
      </c>
      <c r="C342" s="281"/>
      <c r="E342" s="281"/>
      <c r="F342" s="281"/>
      <c r="G342" s="282"/>
      <c r="H342" s="282"/>
    </row>
    <row r="343" spans="1:8" x14ac:dyDescent="0.25">
      <c r="A343" s="278"/>
      <c r="B343" s="318" t="s">
        <v>731</v>
      </c>
      <c r="C343" s="281"/>
      <c r="E343" s="281"/>
      <c r="F343" s="281"/>
      <c r="G343" s="282"/>
      <c r="H343" s="282"/>
    </row>
    <row r="344" spans="1:8" x14ac:dyDescent="0.25">
      <c r="A344" s="278"/>
      <c r="B344" s="318" t="s">
        <v>732</v>
      </c>
      <c r="C344" s="316" t="s">
        <v>60</v>
      </c>
      <c r="D344" s="317">
        <v>1</v>
      </c>
      <c r="E344" s="250">
        <v>0</v>
      </c>
      <c r="F344" s="250">
        <f>E344*D344</f>
        <v>0</v>
      </c>
      <c r="G344" s="282"/>
      <c r="H344" s="282"/>
    </row>
    <row r="345" spans="1:8" x14ac:dyDescent="0.25">
      <c r="A345" s="278"/>
      <c r="B345" s="321"/>
    </row>
    <row r="346" spans="1:8" x14ac:dyDescent="0.25">
      <c r="A346" s="278"/>
      <c r="B346" s="318"/>
      <c r="C346" s="281"/>
      <c r="E346" s="281"/>
      <c r="F346" s="281"/>
      <c r="G346" s="282"/>
      <c r="H346" s="282"/>
    </row>
    <row r="347" spans="1:8" x14ac:dyDescent="0.25">
      <c r="A347" s="278"/>
      <c r="B347" s="318"/>
      <c r="C347" s="281"/>
      <c r="E347" s="281"/>
      <c r="F347" s="281"/>
      <c r="G347" s="282"/>
      <c r="H347" s="282"/>
    </row>
    <row r="348" spans="1:8" x14ac:dyDescent="0.25">
      <c r="A348" s="278" t="s">
        <v>531</v>
      </c>
      <c r="B348" s="318" t="s">
        <v>733</v>
      </c>
      <c r="C348" s="281"/>
      <c r="E348" s="281"/>
      <c r="F348" s="281"/>
      <c r="G348" s="282"/>
      <c r="H348" s="282"/>
    </row>
    <row r="349" spans="1:8" x14ac:dyDescent="0.25">
      <c r="A349" s="278"/>
      <c r="B349" s="317" t="s">
        <v>734</v>
      </c>
      <c r="C349" s="316" t="s">
        <v>60</v>
      </c>
      <c r="D349" s="317">
        <v>15</v>
      </c>
      <c r="E349" s="250">
        <v>0</v>
      </c>
      <c r="F349" s="250">
        <f>E349*D349</f>
        <v>0</v>
      </c>
      <c r="G349" s="289"/>
      <c r="H349" s="282"/>
    </row>
    <row r="350" spans="1:8" x14ac:dyDescent="0.25">
      <c r="A350" s="278" t="s">
        <v>533</v>
      </c>
      <c r="B350" s="318" t="s">
        <v>735</v>
      </c>
      <c r="C350" s="315"/>
      <c r="D350" s="314"/>
      <c r="E350" s="316"/>
      <c r="F350" s="316"/>
      <c r="G350" s="315"/>
      <c r="H350" s="315"/>
    </row>
    <row r="351" spans="1:8" x14ac:dyDescent="0.25">
      <c r="A351" s="278"/>
      <c r="B351" s="318" t="s">
        <v>736</v>
      </c>
      <c r="C351" s="316" t="s">
        <v>60</v>
      </c>
      <c r="D351" s="317">
        <v>1</v>
      </c>
      <c r="E351" s="250">
        <v>0</v>
      </c>
      <c r="F351" s="250">
        <f>E351*D351</f>
        <v>0</v>
      </c>
      <c r="G351" s="282"/>
      <c r="H351" s="282"/>
    </row>
    <row r="352" spans="1:8" x14ac:dyDescent="0.25">
      <c r="A352" s="271"/>
      <c r="B352" s="271"/>
      <c r="C352" s="271"/>
      <c r="D352" s="271"/>
      <c r="E352" s="271"/>
      <c r="F352" s="299"/>
      <c r="G352" s="282"/>
      <c r="H352" s="282"/>
    </row>
    <row r="353" spans="1:8" x14ac:dyDescent="0.25">
      <c r="A353" s="322"/>
      <c r="B353" s="322"/>
      <c r="C353" s="322"/>
      <c r="D353" s="322"/>
      <c r="E353" s="323"/>
      <c r="F353" s="324"/>
      <c r="G353" s="282"/>
      <c r="H353" s="282"/>
    </row>
    <row r="354" spans="1:8" x14ac:dyDescent="0.25">
      <c r="B354" s="288" t="s">
        <v>737</v>
      </c>
      <c r="C354" s="278"/>
      <c r="E354" s="278" t="s">
        <v>462</v>
      </c>
      <c r="F354" s="283">
        <f>SUM(F266:F351)</f>
        <v>0</v>
      </c>
      <c r="G354" s="282"/>
      <c r="H354" s="282"/>
    </row>
    <row r="355" spans="1:8" x14ac:dyDescent="0.25">
      <c r="B355" s="308"/>
      <c r="C355" s="311"/>
      <c r="D355" s="306"/>
      <c r="E355" s="277"/>
      <c r="F355" s="312"/>
      <c r="G355" s="282"/>
      <c r="H355" s="283"/>
    </row>
    <row r="356" spans="1:8" x14ac:dyDescent="0.25">
      <c r="B356" s="308"/>
      <c r="C356" s="311"/>
      <c r="D356" s="306"/>
      <c r="E356" s="277"/>
      <c r="F356" s="312"/>
      <c r="G356" s="282"/>
      <c r="H356" s="283"/>
    </row>
    <row r="357" spans="1:8" x14ac:dyDescent="0.25">
      <c r="B357" s="308"/>
      <c r="C357" s="311"/>
      <c r="D357" s="306"/>
      <c r="E357" s="277"/>
      <c r="F357" s="312"/>
      <c r="G357" s="282"/>
      <c r="H357" s="283"/>
    </row>
    <row r="358" spans="1:8" x14ac:dyDescent="0.25">
      <c r="B358" s="325" t="s">
        <v>738</v>
      </c>
      <c r="C358" s="272"/>
      <c r="D358" s="271"/>
      <c r="E358" s="272" t="s">
        <v>462</v>
      </c>
      <c r="F358" s="326">
        <f>SUM(F354+F253+F208+F173+F124+F77)</f>
        <v>0</v>
      </c>
      <c r="H358" s="292"/>
    </row>
    <row r="359" spans="1:8" x14ac:dyDescent="0.25">
      <c r="F359" s="282"/>
    </row>
    <row r="360" spans="1:8" x14ac:dyDescent="0.25">
      <c r="B360" s="327" t="s">
        <v>739</v>
      </c>
      <c r="C360" s="328"/>
      <c r="D360" s="329"/>
      <c r="F360" s="330">
        <f>F358*0.08</f>
        <v>0</v>
      </c>
    </row>
    <row r="361" spans="1:8" x14ac:dyDescent="0.25">
      <c r="B361" s="327" t="s">
        <v>740</v>
      </c>
      <c r="C361" s="328"/>
      <c r="D361" s="329"/>
      <c r="F361" s="330">
        <f>F358*0.06</f>
        <v>0</v>
      </c>
    </row>
    <row r="362" spans="1:8" x14ac:dyDescent="0.25">
      <c r="B362" s="327" t="s">
        <v>741</v>
      </c>
      <c r="C362" s="328"/>
      <c r="D362" s="329"/>
      <c r="F362" s="330">
        <f>F358*0.06</f>
        <v>0</v>
      </c>
    </row>
    <row r="363" spans="1:8" x14ac:dyDescent="0.25">
      <c r="F363" s="282"/>
    </row>
    <row r="364" spans="1:8" x14ac:dyDescent="0.25">
      <c r="B364" s="331" t="s">
        <v>742</v>
      </c>
      <c r="C364" s="272"/>
      <c r="D364" s="271"/>
      <c r="E364" s="272" t="s">
        <v>462</v>
      </c>
      <c r="F364" s="326">
        <f>SUM(F358:F363)</f>
        <v>0</v>
      </c>
    </row>
    <row r="365" spans="1:8" x14ac:dyDescent="0.25">
      <c r="F365" s="282"/>
    </row>
    <row r="411" spans="2:8" x14ac:dyDescent="0.25">
      <c r="B411" s="277"/>
      <c r="C411" s="277"/>
      <c r="E411" s="277"/>
      <c r="F411" s="292"/>
      <c r="G411" s="282"/>
      <c r="H411" s="283"/>
    </row>
    <row r="412" spans="2:8" x14ac:dyDescent="0.25">
      <c r="B412" s="277"/>
      <c r="C412" s="277"/>
      <c r="E412" s="277"/>
      <c r="F412" s="292"/>
      <c r="G412" s="282"/>
      <c r="H412" s="283"/>
    </row>
    <row r="413" spans="2:8" x14ac:dyDescent="0.25">
      <c r="B413" s="277"/>
      <c r="C413" s="277"/>
      <c r="E413" s="277"/>
      <c r="F413" s="292"/>
      <c r="G413" s="282"/>
      <c r="H413" s="283"/>
    </row>
    <row r="414" spans="2:8" x14ac:dyDescent="0.25">
      <c r="B414" s="277"/>
      <c r="C414" s="277"/>
      <c r="E414" s="277"/>
      <c r="F414" s="292"/>
      <c r="G414" s="282"/>
      <c r="H414" s="283"/>
    </row>
    <row r="415" spans="2:8" x14ac:dyDescent="0.25">
      <c r="B415" s="277"/>
      <c r="C415" s="277"/>
      <c r="E415" s="277"/>
      <c r="F415" s="292"/>
      <c r="G415" s="282"/>
      <c r="H415" s="283"/>
    </row>
    <row r="416" spans="2:8" x14ac:dyDescent="0.25">
      <c r="B416" s="277"/>
      <c r="C416" s="277"/>
      <c r="E416" s="277"/>
      <c r="F416" s="292"/>
      <c r="G416" s="282"/>
      <c r="H416" s="283"/>
    </row>
    <row r="417" spans="2:8" x14ac:dyDescent="0.25">
      <c r="B417" s="277"/>
      <c r="C417" s="277"/>
      <c r="E417" s="277"/>
      <c r="F417" s="292"/>
      <c r="G417" s="282"/>
      <c r="H417" s="283"/>
    </row>
    <row r="418" spans="2:8" x14ac:dyDescent="0.25">
      <c r="B418" s="277"/>
      <c r="C418" s="277"/>
      <c r="E418" s="277"/>
      <c r="F418" s="292"/>
      <c r="G418" s="282"/>
      <c r="H418" s="283"/>
    </row>
    <row r="419" spans="2:8" x14ac:dyDescent="0.25">
      <c r="B419" s="277"/>
      <c r="C419" s="277"/>
      <c r="E419" s="277"/>
      <c r="F419" s="292"/>
      <c r="G419" s="282"/>
      <c r="H419" s="283"/>
    </row>
    <row r="420" spans="2:8" x14ac:dyDescent="0.25">
      <c r="B420" s="277"/>
      <c r="C420" s="277"/>
      <c r="E420" s="277"/>
      <c r="F420" s="292"/>
      <c r="G420" s="282"/>
      <c r="H420" s="283"/>
    </row>
    <row r="421" spans="2:8" x14ac:dyDescent="0.25">
      <c r="B421" s="277"/>
      <c r="C421" s="277"/>
      <c r="E421" s="277"/>
      <c r="F421" s="292"/>
      <c r="G421" s="282"/>
      <c r="H421" s="283"/>
    </row>
    <row r="422" spans="2:8" x14ac:dyDescent="0.25">
      <c r="B422" s="277"/>
      <c r="C422" s="277"/>
      <c r="E422" s="277"/>
      <c r="F422" s="292"/>
      <c r="G422" s="282"/>
      <c r="H422" s="283"/>
    </row>
    <row r="423" spans="2:8" x14ac:dyDescent="0.25">
      <c r="B423" s="277"/>
      <c r="C423" s="277"/>
      <c r="E423" s="277"/>
      <c r="F423" s="292"/>
      <c r="G423" s="282"/>
      <c r="H423" s="283"/>
    </row>
    <row r="424" spans="2:8" x14ac:dyDescent="0.25">
      <c r="B424" s="277"/>
      <c r="C424" s="277"/>
      <c r="E424" s="277"/>
      <c r="F424" s="292"/>
      <c r="G424" s="282"/>
      <c r="H424" s="283"/>
    </row>
    <row r="425" spans="2:8" x14ac:dyDescent="0.25">
      <c r="B425" s="277"/>
      <c r="C425" s="277"/>
      <c r="E425" s="277"/>
      <c r="F425" s="292"/>
      <c r="G425" s="282"/>
      <c r="H425" s="283"/>
    </row>
    <row r="426" spans="2:8" x14ac:dyDescent="0.25">
      <c r="B426" s="277"/>
      <c r="C426" s="277"/>
      <c r="E426" s="277"/>
      <c r="F426" s="292"/>
      <c r="G426" s="282"/>
      <c r="H426" s="283"/>
    </row>
    <row r="427" spans="2:8" x14ac:dyDescent="0.25">
      <c r="B427" s="277"/>
      <c r="C427" s="277"/>
      <c r="E427" s="277"/>
      <c r="F427" s="292"/>
      <c r="G427" s="282"/>
      <c r="H427" s="283"/>
    </row>
    <row r="428" spans="2:8" x14ac:dyDescent="0.25">
      <c r="B428" s="277"/>
      <c r="C428" s="277"/>
      <c r="E428" s="277"/>
      <c r="F428" s="292"/>
      <c r="G428" s="282"/>
      <c r="H428" s="283"/>
    </row>
    <row r="429" spans="2:8" x14ac:dyDescent="0.25">
      <c r="B429" s="277"/>
      <c r="C429" s="277"/>
      <c r="E429" s="277"/>
      <c r="F429" s="292"/>
      <c r="G429" s="282"/>
      <c r="H429" s="283"/>
    </row>
    <row r="430" spans="2:8" x14ac:dyDescent="0.25">
      <c r="B430" s="277"/>
      <c r="C430" s="277"/>
      <c r="E430" s="277"/>
      <c r="F430" s="292"/>
      <c r="G430" s="282"/>
      <c r="H430" s="283"/>
    </row>
    <row r="431" spans="2:8" x14ac:dyDescent="0.25">
      <c r="B431" s="277"/>
      <c r="C431" s="277"/>
      <c r="E431" s="277"/>
      <c r="F431" s="292"/>
      <c r="G431" s="282"/>
      <c r="H431" s="283"/>
    </row>
    <row r="432" spans="2:8" x14ac:dyDescent="0.25">
      <c r="B432" s="277"/>
      <c r="C432" s="277"/>
      <c r="E432" s="277"/>
      <c r="F432" s="292"/>
      <c r="G432" s="282"/>
      <c r="H432" s="283"/>
    </row>
    <row r="433" spans="2:8" x14ac:dyDescent="0.25">
      <c r="B433" s="277"/>
      <c r="C433" s="277"/>
      <c r="E433" s="277"/>
      <c r="F433" s="292"/>
      <c r="G433" s="282"/>
      <c r="H433" s="283"/>
    </row>
    <row r="434" spans="2:8" x14ac:dyDescent="0.25">
      <c r="B434" s="277"/>
      <c r="C434" s="277"/>
      <c r="E434" s="277"/>
      <c r="F434" s="292"/>
      <c r="G434" s="282"/>
      <c r="H434" s="283"/>
    </row>
    <row r="435" spans="2:8" x14ac:dyDescent="0.25">
      <c r="B435" s="277"/>
      <c r="C435" s="277"/>
      <c r="E435" s="277"/>
      <c r="F435" s="292"/>
      <c r="G435" s="282"/>
      <c r="H435" s="283"/>
    </row>
    <row r="436" spans="2:8" x14ac:dyDescent="0.25">
      <c r="B436" s="277"/>
      <c r="C436" s="277"/>
      <c r="E436" s="277"/>
      <c r="F436" s="292"/>
      <c r="G436" s="282"/>
      <c r="H436" s="283"/>
    </row>
    <row r="437" spans="2:8" x14ac:dyDescent="0.25">
      <c r="B437" s="277"/>
      <c r="C437" s="277"/>
      <c r="E437" s="277"/>
      <c r="F437" s="292"/>
      <c r="G437" s="282"/>
      <c r="H437" s="283"/>
    </row>
    <row r="438" spans="2:8" x14ac:dyDescent="0.25">
      <c r="B438" s="277"/>
      <c r="C438" s="277"/>
      <c r="E438" s="277"/>
      <c r="F438" s="292"/>
      <c r="G438" s="282"/>
      <c r="H438" s="283"/>
    </row>
    <row r="439" spans="2:8" x14ac:dyDescent="0.25">
      <c r="B439" s="277"/>
      <c r="C439" s="277"/>
      <c r="E439" s="277"/>
      <c r="F439" s="292"/>
      <c r="G439" s="282"/>
      <c r="H439" s="283"/>
    </row>
    <row r="440" spans="2:8" x14ac:dyDescent="0.25">
      <c r="B440" s="277"/>
      <c r="C440" s="277"/>
      <c r="E440" s="277"/>
      <c r="F440" s="292"/>
      <c r="G440" s="282"/>
      <c r="H440" s="283"/>
    </row>
    <row r="441" spans="2:8" x14ac:dyDescent="0.25">
      <c r="B441" s="277"/>
      <c r="C441" s="277"/>
      <c r="E441" s="277"/>
      <c r="F441" s="292"/>
      <c r="G441" s="282"/>
      <c r="H441" s="283"/>
    </row>
    <row r="442" spans="2:8" x14ac:dyDescent="0.25">
      <c r="B442" s="277"/>
      <c r="C442" s="277"/>
      <c r="E442" s="277"/>
      <c r="F442" s="292"/>
      <c r="G442" s="282"/>
      <c r="H442" s="283"/>
    </row>
    <row r="443" spans="2:8" x14ac:dyDescent="0.25">
      <c r="B443" s="277"/>
      <c r="C443" s="277"/>
      <c r="E443" s="277"/>
      <c r="F443" s="292"/>
      <c r="G443" s="282"/>
      <c r="H443" s="283"/>
    </row>
    <row r="444" spans="2:8" x14ac:dyDescent="0.25">
      <c r="B444" s="277"/>
      <c r="C444" s="277"/>
      <c r="E444" s="277"/>
      <c r="F444" s="292"/>
      <c r="G444" s="282"/>
      <c r="H444" s="283"/>
    </row>
    <row r="445" spans="2:8" x14ac:dyDescent="0.25">
      <c r="B445" s="277"/>
      <c r="C445" s="277"/>
      <c r="E445" s="277"/>
      <c r="F445" s="292"/>
      <c r="G445" s="282"/>
      <c r="H445" s="283"/>
    </row>
    <row r="446" spans="2:8" x14ac:dyDescent="0.25">
      <c r="B446" s="277"/>
      <c r="C446" s="277"/>
      <c r="E446" s="277"/>
      <c r="F446" s="292"/>
      <c r="G446" s="282"/>
      <c r="H446" s="283"/>
    </row>
    <row r="447" spans="2:8" x14ac:dyDescent="0.25">
      <c r="B447" s="277"/>
      <c r="C447" s="277"/>
      <c r="E447" s="277"/>
      <c r="F447" s="292"/>
      <c r="G447" s="282"/>
      <c r="H447" s="283"/>
    </row>
    <row r="448" spans="2:8" x14ac:dyDescent="0.25">
      <c r="B448" s="277"/>
      <c r="C448" s="277"/>
      <c r="E448" s="277"/>
      <c r="F448" s="292"/>
      <c r="G448" s="282"/>
      <c r="H448" s="283"/>
    </row>
    <row r="449" spans="2:8" x14ac:dyDescent="0.25">
      <c r="B449" s="277"/>
      <c r="C449" s="277"/>
      <c r="E449" s="277"/>
      <c r="F449" s="292"/>
      <c r="G449" s="282"/>
      <c r="H449" s="283"/>
    </row>
    <row r="450" spans="2:8" x14ac:dyDescent="0.25">
      <c r="B450" s="277"/>
      <c r="C450" s="277"/>
      <c r="E450" s="277"/>
      <c r="F450" s="292"/>
      <c r="G450" s="282"/>
      <c r="H450" s="283"/>
    </row>
    <row r="451" spans="2:8" x14ac:dyDescent="0.25">
      <c r="B451" s="277"/>
      <c r="C451" s="277"/>
      <c r="E451" s="277"/>
      <c r="F451" s="292"/>
      <c r="G451" s="282"/>
      <c r="H451" s="283"/>
    </row>
    <row r="452" spans="2:8" x14ac:dyDescent="0.25">
      <c r="B452" s="277"/>
      <c r="C452" s="277"/>
      <c r="E452" s="277"/>
      <c r="F452" s="292"/>
      <c r="G452" s="282"/>
      <c r="H452" s="283"/>
    </row>
    <row r="453" spans="2:8" x14ac:dyDescent="0.25">
      <c r="B453" s="277"/>
      <c r="C453" s="277"/>
      <c r="E453" s="277"/>
      <c r="F453" s="292"/>
      <c r="G453" s="282"/>
      <c r="H453" s="283"/>
    </row>
    <row r="454" spans="2:8" x14ac:dyDescent="0.25">
      <c r="B454" s="277"/>
      <c r="C454" s="277"/>
      <c r="E454" s="277"/>
      <c r="F454" s="292"/>
      <c r="G454" s="282"/>
      <c r="H454" s="283"/>
    </row>
    <row r="455" spans="2:8" x14ac:dyDescent="0.25">
      <c r="B455" s="277"/>
      <c r="C455" s="277"/>
      <c r="E455" s="277"/>
      <c r="F455" s="292"/>
      <c r="G455" s="282"/>
      <c r="H455" s="283"/>
    </row>
    <row r="456" spans="2:8" x14ac:dyDescent="0.25">
      <c r="B456" s="277"/>
      <c r="C456" s="277"/>
      <c r="E456" s="277"/>
      <c r="F456" s="292"/>
      <c r="G456" s="282"/>
      <c r="H456" s="283"/>
    </row>
    <row r="457" spans="2:8" x14ac:dyDescent="0.25">
      <c r="B457" s="277"/>
      <c r="C457" s="277"/>
      <c r="E457" s="277"/>
      <c r="F457" s="292"/>
      <c r="G457" s="282"/>
      <c r="H457" s="283"/>
    </row>
    <row r="458" spans="2:8" x14ac:dyDescent="0.25">
      <c r="B458" s="277"/>
      <c r="C458" s="277"/>
      <c r="E458" s="277"/>
      <c r="F458" s="292"/>
      <c r="G458" s="282"/>
      <c r="H458" s="283"/>
    </row>
    <row r="459" spans="2:8" x14ac:dyDescent="0.25">
      <c r="B459" s="277"/>
      <c r="C459" s="277"/>
      <c r="E459" s="277"/>
      <c r="F459" s="292"/>
      <c r="G459" s="282"/>
      <c r="H459" s="283"/>
    </row>
    <row r="460" spans="2:8" x14ac:dyDescent="0.25">
      <c r="B460" s="277"/>
      <c r="C460" s="277"/>
      <c r="E460" s="277"/>
      <c r="F460" s="292"/>
      <c r="G460" s="282"/>
      <c r="H460" s="283"/>
    </row>
    <row r="461" spans="2:8" x14ac:dyDescent="0.25">
      <c r="B461" s="277"/>
      <c r="C461" s="277"/>
      <c r="E461" s="277"/>
      <c r="F461" s="292"/>
      <c r="G461" s="282"/>
      <c r="H461" s="283"/>
    </row>
    <row r="462" spans="2:8" x14ac:dyDescent="0.25">
      <c r="B462" s="277"/>
      <c r="C462" s="277"/>
      <c r="E462" s="277"/>
      <c r="F462" s="292"/>
      <c r="G462" s="282"/>
      <c r="H462" s="283"/>
    </row>
    <row r="463" spans="2:8" x14ac:dyDescent="0.25">
      <c r="B463" s="277"/>
      <c r="C463" s="277"/>
      <c r="E463" s="277"/>
      <c r="F463" s="292"/>
      <c r="G463" s="282"/>
      <c r="H463" s="283"/>
    </row>
    <row r="464" spans="2:8" x14ac:dyDescent="0.25">
      <c r="B464" s="277"/>
      <c r="C464" s="277"/>
      <c r="E464" s="277"/>
      <c r="F464" s="292"/>
      <c r="G464" s="282"/>
      <c r="H464" s="283"/>
    </row>
    <row r="465" spans="2:8" x14ac:dyDescent="0.25">
      <c r="B465" s="277"/>
      <c r="C465" s="277"/>
      <c r="E465" s="277"/>
      <c r="F465" s="292"/>
      <c r="G465" s="282"/>
      <c r="H465" s="283"/>
    </row>
    <row r="466" spans="2:8" x14ac:dyDescent="0.25">
      <c r="B466" s="277"/>
      <c r="C466" s="277"/>
      <c r="E466" s="277"/>
      <c r="F466" s="292"/>
      <c r="G466" s="282"/>
      <c r="H466" s="283"/>
    </row>
    <row r="467" spans="2:8" x14ac:dyDescent="0.25">
      <c r="B467" s="277"/>
      <c r="C467" s="277"/>
      <c r="E467" s="277"/>
      <c r="F467" s="292"/>
      <c r="G467" s="282"/>
      <c r="H467" s="283"/>
    </row>
    <row r="468" spans="2:8" x14ac:dyDescent="0.25">
      <c r="B468" s="277"/>
      <c r="C468" s="277"/>
      <c r="E468" s="277"/>
      <c r="F468" s="292"/>
      <c r="G468" s="282"/>
      <c r="H468" s="283"/>
    </row>
    <row r="469" spans="2:8" x14ac:dyDescent="0.25">
      <c r="B469" s="277"/>
      <c r="C469" s="277"/>
      <c r="E469" s="277"/>
      <c r="F469" s="292"/>
      <c r="G469" s="282"/>
      <c r="H469" s="283"/>
    </row>
    <row r="470" spans="2:8" x14ac:dyDescent="0.25">
      <c r="B470" s="277"/>
      <c r="C470" s="277"/>
      <c r="E470" s="277"/>
      <c r="F470" s="292"/>
      <c r="G470" s="282"/>
      <c r="H470" s="283"/>
    </row>
    <row r="471" spans="2:8" x14ac:dyDescent="0.25">
      <c r="B471" s="277"/>
      <c r="C471" s="277"/>
      <c r="E471" s="277"/>
      <c r="F471" s="292"/>
      <c r="G471" s="282"/>
      <c r="H471" s="283"/>
    </row>
    <row r="472" spans="2:8" x14ac:dyDescent="0.25">
      <c r="B472" s="277"/>
      <c r="C472" s="277"/>
      <c r="E472" s="277"/>
      <c r="F472" s="292"/>
      <c r="G472" s="282"/>
      <c r="H472" s="283"/>
    </row>
    <row r="473" spans="2:8" x14ac:dyDescent="0.25">
      <c r="B473" s="277"/>
      <c r="C473" s="277"/>
      <c r="E473" s="277"/>
      <c r="F473" s="292"/>
      <c r="G473" s="282"/>
      <c r="H473" s="283"/>
    </row>
    <row r="474" spans="2:8" x14ac:dyDescent="0.25">
      <c r="B474" s="277"/>
      <c r="C474" s="277"/>
      <c r="E474" s="277"/>
      <c r="F474" s="292"/>
      <c r="G474" s="282"/>
      <c r="H474" s="283"/>
    </row>
    <row r="475" spans="2:8" x14ac:dyDescent="0.25">
      <c r="B475" s="277"/>
      <c r="C475" s="277"/>
      <c r="E475" s="277"/>
      <c r="F475" s="292"/>
      <c r="G475" s="282"/>
      <c r="H475" s="283"/>
    </row>
    <row r="476" spans="2:8" x14ac:dyDescent="0.25">
      <c r="B476" s="277"/>
      <c r="C476" s="277"/>
      <c r="E476" s="277"/>
      <c r="F476" s="292"/>
      <c r="G476" s="282"/>
      <c r="H476" s="283"/>
    </row>
    <row r="477" spans="2:8" x14ac:dyDescent="0.25">
      <c r="B477" s="277"/>
      <c r="C477" s="277"/>
      <c r="E477" s="277"/>
      <c r="F477" s="292"/>
      <c r="G477" s="282"/>
      <c r="H477" s="283"/>
    </row>
    <row r="478" spans="2:8" x14ac:dyDescent="0.25">
      <c r="B478" s="277"/>
      <c r="C478" s="277"/>
      <c r="E478" s="277"/>
      <c r="F478" s="292"/>
      <c r="G478" s="282"/>
      <c r="H478" s="283"/>
    </row>
    <row r="479" spans="2:8" x14ac:dyDescent="0.25">
      <c r="B479" s="277"/>
      <c r="C479" s="277"/>
      <c r="E479" s="277"/>
      <c r="F479" s="292"/>
      <c r="G479" s="282"/>
      <c r="H479" s="283"/>
    </row>
    <row r="480" spans="2:8" x14ac:dyDescent="0.25">
      <c r="B480" s="277"/>
      <c r="C480" s="277"/>
      <c r="E480" s="277"/>
      <c r="F480" s="292"/>
      <c r="G480" s="282"/>
      <c r="H480" s="283"/>
    </row>
    <row r="481" spans="2:8" x14ac:dyDescent="0.25">
      <c r="B481" s="277"/>
      <c r="C481" s="277"/>
      <c r="E481" s="277"/>
      <c r="F481" s="292"/>
      <c r="G481" s="282"/>
      <c r="H481" s="283"/>
    </row>
    <row r="482" spans="2:8" x14ac:dyDescent="0.25">
      <c r="B482" s="277"/>
      <c r="C482" s="277"/>
      <c r="E482" s="277"/>
      <c r="F482" s="292"/>
      <c r="G482" s="282"/>
      <c r="H482" s="283"/>
    </row>
    <row r="483" spans="2:8" x14ac:dyDescent="0.25">
      <c r="B483" s="277"/>
      <c r="C483" s="277"/>
      <c r="E483" s="277"/>
      <c r="F483" s="292"/>
      <c r="G483" s="282"/>
      <c r="H483" s="283"/>
    </row>
    <row r="484" spans="2:8" x14ac:dyDescent="0.25">
      <c r="B484" s="277"/>
      <c r="C484" s="277"/>
      <c r="E484" s="277"/>
      <c r="F484" s="292"/>
      <c r="G484" s="282"/>
      <c r="H484" s="283"/>
    </row>
    <row r="485" spans="2:8" x14ac:dyDescent="0.25">
      <c r="B485" s="277"/>
      <c r="C485" s="277"/>
      <c r="E485" s="277"/>
      <c r="F485" s="292"/>
      <c r="G485" s="282"/>
      <c r="H485" s="283"/>
    </row>
    <row r="486" spans="2:8" x14ac:dyDescent="0.25">
      <c r="B486" s="277"/>
      <c r="C486" s="277"/>
      <c r="E486" s="277"/>
      <c r="F486" s="292"/>
      <c r="G486" s="282"/>
      <c r="H486" s="283"/>
    </row>
    <row r="487" spans="2:8" x14ac:dyDescent="0.25">
      <c r="B487" s="277"/>
      <c r="C487" s="277"/>
      <c r="E487" s="277"/>
      <c r="F487" s="292"/>
      <c r="G487" s="282"/>
      <c r="H487" s="283"/>
    </row>
    <row r="488" spans="2:8" x14ac:dyDescent="0.25">
      <c r="B488" s="277"/>
      <c r="C488" s="277"/>
      <c r="E488" s="277"/>
      <c r="F488" s="292"/>
      <c r="G488" s="282"/>
      <c r="H488" s="283"/>
    </row>
    <row r="489" spans="2:8" x14ac:dyDescent="0.25">
      <c r="B489" s="277"/>
      <c r="C489" s="277"/>
      <c r="E489" s="277"/>
      <c r="F489" s="292"/>
      <c r="G489" s="282"/>
      <c r="H489" s="283"/>
    </row>
    <row r="490" spans="2:8" x14ac:dyDescent="0.25">
      <c r="B490" s="277"/>
      <c r="C490" s="277"/>
      <c r="E490" s="277"/>
      <c r="F490" s="292"/>
      <c r="G490" s="282"/>
      <c r="H490" s="283"/>
    </row>
    <row r="491" spans="2:8" x14ac:dyDescent="0.25">
      <c r="B491" s="277"/>
      <c r="C491" s="277"/>
      <c r="E491" s="277"/>
      <c r="F491" s="292"/>
      <c r="G491" s="282"/>
      <c r="H491" s="283"/>
    </row>
    <row r="492" spans="2:8" x14ac:dyDescent="0.25">
      <c r="B492" s="277"/>
      <c r="C492" s="277"/>
      <c r="E492" s="277"/>
      <c r="F492" s="292"/>
      <c r="G492" s="282"/>
      <c r="H492" s="283"/>
    </row>
    <row r="493" spans="2:8" x14ac:dyDescent="0.25">
      <c r="B493" s="277"/>
      <c r="C493" s="277"/>
      <c r="E493" s="277"/>
      <c r="F493" s="292"/>
      <c r="G493" s="282"/>
      <c r="H493" s="283"/>
    </row>
    <row r="494" spans="2:8" x14ac:dyDescent="0.25">
      <c r="B494" s="277"/>
      <c r="C494" s="277"/>
      <c r="E494" s="277"/>
      <c r="F494" s="292"/>
      <c r="G494" s="282"/>
      <c r="H494" s="283"/>
    </row>
    <row r="495" spans="2:8" x14ac:dyDescent="0.25">
      <c r="B495" s="277"/>
      <c r="C495" s="277"/>
      <c r="E495" s="277"/>
      <c r="F495" s="292"/>
      <c r="G495" s="282"/>
      <c r="H495" s="283"/>
    </row>
    <row r="496" spans="2:8" x14ac:dyDescent="0.25">
      <c r="B496" s="277"/>
      <c r="C496" s="277"/>
      <c r="E496" s="277"/>
      <c r="F496" s="292"/>
      <c r="G496" s="282"/>
      <c r="H496" s="283"/>
    </row>
  </sheetData>
  <pageMargins left="0.7" right="0.7" top="0.75" bottom="0.75" header="0.3" footer="0.3"/>
  <pageSetup paperSize="9" orientation="portrait" horizontalDpi="4294967293" verticalDpi="4294967293" r:id="rId1"/>
  <headerFooter>
    <oddHeader>&amp;LObjekt: IHPS Žalec&amp;RPOPIS ELEKTRO DEL
D/1.0 ELEKTRO INSTALACIJE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showGridLines="0" view="pageLayout" zoomScaleNormal="100" zoomScaleSheetLayoutView="100" workbookViewId="0">
      <selection activeCell="A35" sqref="A35"/>
    </sheetView>
  </sheetViews>
  <sheetFormatPr defaultRowHeight="16.5" x14ac:dyDescent="0.25"/>
  <cols>
    <col min="1" max="1" width="12.42578125" style="47" customWidth="1"/>
    <col min="2" max="2" width="14" style="47" customWidth="1"/>
    <col min="3" max="3" width="9" style="47" customWidth="1"/>
    <col min="4" max="4" width="9.140625" style="47"/>
    <col min="5" max="5" width="6.85546875" style="47" customWidth="1"/>
    <col min="6" max="6" width="9.140625" style="47"/>
    <col min="7" max="8" width="6.42578125" style="47" customWidth="1"/>
    <col min="9" max="9" width="14.140625" style="47" customWidth="1"/>
    <col min="10" max="10" width="9.140625" style="47"/>
    <col min="11" max="11" width="11.5703125" style="47" customWidth="1"/>
    <col min="12" max="256" width="9.140625" style="47"/>
    <col min="257" max="257" width="12.42578125" style="47" customWidth="1"/>
    <col min="258" max="258" width="14" style="47" customWidth="1"/>
    <col min="259" max="259" width="9" style="47" customWidth="1"/>
    <col min="260" max="260" width="9.140625" style="47"/>
    <col min="261" max="261" width="6.85546875" style="47" customWidth="1"/>
    <col min="262" max="262" width="9.140625" style="47"/>
    <col min="263" max="264" width="6.42578125" style="47" customWidth="1"/>
    <col min="265" max="265" width="14.140625" style="47" customWidth="1"/>
    <col min="266" max="266" width="9.140625" style="47"/>
    <col min="267" max="267" width="11.5703125" style="47" customWidth="1"/>
    <col min="268" max="512" width="9.140625" style="47"/>
    <col min="513" max="513" width="12.42578125" style="47" customWidth="1"/>
    <col min="514" max="514" width="14" style="47" customWidth="1"/>
    <col min="515" max="515" width="9" style="47" customWidth="1"/>
    <col min="516" max="516" width="9.140625" style="47"/>
    <col min="517" max="517" width="6.85546875" style="47" customWidth="1"/>
    <col min="518" max="518" width="9.140625" style="47"/>
    <col min="519" max="520" width="6.42578125" style="47" customWidth="1"/>
    <col min="521" max="521" width="14.140625" style="47" customWidth="1"/>
    <col min="522" max="522" width="9.140625" style="47"/>
    <col min="523" max="523" width="11.5703125" style="47" customWidth="1"/>
    <col min="524" max="768" width="9.140625" style="47"/>
    <col min="769" max="769" width="12.42578125" style="47" customWidth="1"/>
    <col min="770" max="770" width="14" style="47" customWidth="1"/>
    <col min="771" max="771" width="9" style="47" customWidth="1"/>
    <col min="772" max="772" width="9.140625" style="47"/>
    <col min="773" max="773" width="6.85546875" style="47" customWidth="1"/>
    <col min="774" max="774" width="9.140625" style="47"/>
    <col min="775" max="776" width="6.42578125" style="47" customWidth="1"/>
    <col min="777" max="777" width="14.140625" style="47" customWidth="1"/>
    <col min="778" max="778" width="9.140625" style="47"/>
    <col min="779" max="779" width="11.5703125" style="47" customWidth="1"/>
    <col min="780" max="1024" width="9.140625" style="47"/>
    <col min="1025" max="1025" width="12.42578125" style="47" customWidth="1"/>
    <col min="1026" max="1026" width="14" style="47" customWidth="1"/>
    <col min="1027" max="1027" width="9" style="47" customWidth="1"/>
    <col min="1028" max="1028" width="9.140625" style="47"/>
    <col min="1029" max="1029" width="6.85546875" style="47" customWidth="1"/>
    <col min="1030" max="1030" width="9.140625" style="47"/>
    <col min="1031" max="1032" width="6.42578125" style="47" customWidth="1"/>
    <col min="1033" max="1033" width="14.140625" style="47" customWidth="1"/>
    <col min="1034" max="1034" width="9.140625" style="47"/>
    <col min="1035" max="1035" width="11.5703125" style="47" customWidth="1"/>
    <col min="1036" max="1280" width="9.140625" style="47"/>
    <col min="1281" max="1281" width="12.42578125" style="47" customWidth="1"/>
    <col min="1282" max="1282" width="14" style="47" customWidth="1"/>
    <col min="1283" max="1283" width="9" style="47" customWidth="1"/>
    <col min="1284" max="1284" width="9.140625" style="47"/>
    <col min="1285" max="1285" width="6.85546875" style="47" customWidth="1"/>
    <col min="1286" max="1286" width="9.140625" style="47"/>
    <col min="1287" max="1288" width="6.42578125" style="47" customWidth="1"/>
    <col min="1289" max="1289" width="14.140625" style="47" customWidth="1"/>
    <col min="1290" max="1290" width="9.140625" style="47"/>
    <col min="1291" max="1291" width="11.5703125" style="47" customWidth="1"/>
    <col min="1292" max="1536" width="9.140625" style="47"/>
    <col min="1537" max="1537" width="12.42578125" style="47" customWidth="1"/>
    <col min="1538" max="1538" width="14" style="47" customWidth="1"/>
    <col min="1539" max="1539" width="9" style="47" customWidth="1"/>
    <col min="1540" max="1540" width="9.140625" style="47"/>
    <col min="1541" max="1541" width="6.85546875" style="47" customWidth="1"/>
    <col min="1542" max="1542" width="9.140625" style="47"/>
    <col min="1543" max="1544" width="6.42578125" style="47" customWidth="1"/>
    <col min="1545" max="1545" width="14.140625" style="47" customWidth="1"/>
    <col min="1546" max="1546" width="9.140625" style="47"/>
    <col min="1547" max="1547" width="11.5703125" style="47" customWidth="1"/>
    <col min="1548" max="1792" width="9.140625" style="47"/>
    <col min="1793" max="1793" width="12.42578125" style="47" customWidth="1"/>
    <col min="1794" max="1794" width="14" style="47" customWidth="1"/>
    <col min="1795" max="1795" width="9" style="47" customWidth="1"/>
    <col min="1796" max="1796" width="9.140625" style="47"/>
    <col min="1797" max="1797" width="6.85546875" style="47" customWidth="1"/>
    <col min="1798" max="1798" width="9.140625" style="47"/>
    <col min="1799" max="1800" width="6.42578125" style="47" customWidth="1"/>
    <col min="1801" max="1801" width="14.140625" style="47" customWidth="1"/>
    <col min="1802" max="1802" width="9.140625" style="47"/>
    <col min="1803" max="1803" width="11.5703125" style="47" customWidth="1"/>
    <col min="1804" max="2048" width="9.140625" style="47"/>
    <col min="2049" max="2049" width="12.42578125" style="47" customWidth="1"/>
    <col min="2050" max="2050" width="14" style="47" customWidth="1"/>
    <col min="2051" max="2051" width="9" style="47" customWidth="1"/>
    <col min="2052" max="2052" width="9.140625" style="47"/>
    <col min="2053" max="2053" width="6.85546875" style="47" customWidth="1"/>
    <col min="2054" max="2054" width="9.140625" style="47"/>
    <col min="2055" max="2056" width="6.42578125" style="47" customWidth="1"/>
    <col min="2057" max="2057" width="14.140625" style="47" customWidth="1"/>
    <col min="2058" max="2058" width="9.140625" style="47"/>
    <col min="2059" max="2059" width="11.5703125" style="47" customWidth="1"/>
    <col min="2060" max="2304" width="9.140625" style="47"/>
    <col min="2305" max="2305" width="12.42578125" style="47" customWidth="1"/>
    <col min="2306" max="2306" width="14" style="47" customWidth="1"/>
    <col min="2307" max="2307" width="9" style="47" customWidth="1"/>
    <col min="2308" max="2308" width="9.140625" style="47"/>
    <col min="2309" max="2309" width="6.85546875" style="47" customWidth="1"/>
    <col min="2310" max="2310" width="9.140625" style="47"/>
    <col min="2311" max="2312" width="6.42578125" style="47" customWidth="1"/>
    <col min="2313" max="2313" width="14.140625" style="47" customWidth="1"/>
    <col min="2314" max="2314" width="9.140625" style="47"/>
    <col min="2315" max="2315" width="11.5703125" style="47" customWidth="1"/>
    <col min="2316" max="2560" width="9.140625" style="47"/>
    <col min="2561" max="2561" width="12.42578125" style="47" customWidth="1"/>
    <col min="2562" max="2562" width="14" style="47" customWidth="1"/>
    <col min="2563" max="2563" width="9" style="47" customWidth="1"/>
    <col min="2564" max="2564" width="9.140625" style="47"/>
    <col min="2565" max="2565" width="6.85546875" style="47" customWidth="1"/>
    <col min="2566" max="2566" width="9.140625" style="47"/>
    <col min="2567" max="2568" width="6.42578125" style="47" customWidth="1"/>
    <col min="2569" max="2569" width="14.140625" style="47" customWidth="1"/>
    <col min="2570" max="2570" width="9.140625" style="47"/>
    <col min="2571" max="2571" width="11.5703125" style="47" customWidth="1"/>
    <col min="2572" max="2816" width="9.140625" style="47"/>
    <col min="2817" max="2817" width="12.42578125" style="47" customWidth="1"/>
    <col min="2818" max="2818" width="14" style="47" customWidth="1"/>
    <col min="2819" max="2819" width="9" style="47" customWidth="1"/>
    <col min="2820" max="2820" width="9.140625" style="47"/>
    <col min="2821" max="2821" width="6.85546875" style="47" customWidth="1"/>
    <col min="2822" max="2822" width="9.140625" style="47"/>
    <col min="2823" max="2824" width="6.42578125" style="47" customWidth="1"/>
    <col min="2825" max="2825" width="14.140625" style="47" customWidth="1"/>
    <col min="2826" max="2826" width="9.140625" style="47"/>
    <col min="2827" max="2827" width="11.5703125" style="47" customWidth="1"/>
    <col min="2828" max="3072" width="9.140625" style="47"/>
    <col min="3073" max="3073" width="12.42578125" style="47" customWidth="1"/>
    <col min="3074" max="3074" width="14" style="47" customWidth="1"/>
    <col min="3075" max="3075" width="9" style="47" customWidth="1"/>
    <col min="3076" max="3076" width="9.140625" style="47"/>
    <col min="3077" max="3077" width="6.85546875" style="47" customWidth="1"/>
    <col min="3078" max="3078" width="9.140625" style="47"/>
    <col min="3079" max="3080" width="6.42578125" style="47" customWidth="1"/>
    <col min="3081" max="3081" width="14.140625" style="47" customWidth="1"/>
    <col min="3082" max="3082" width="9.140625" style="47"/>
    <col min="3083" max="3083" width="11.5703125" style="47" customWidth="1"/>
    <col min="3084" max="3328" width="9.140625" style="47"/>
    <col min="3329" max="3329" width="12.42578125" style="47" customWidth="1"/>
    <col min="3330" max="3330" width="14" style="47" customWidth="1"/>
    <col min="3331" max="3331" width="9" style="47" customWidth="1"/>
    <col min="3332" max="3332" width="9.140625" style="47"/>
    <col min="3333" max="3333" width="6.85546875" style="47" customWidth="1"/>
    <col min="3334" max="3334" width="9.140625" style="47"/>
    <col min="3335" max="3336" width="6.42578125" style="47" customWidth="1"/>
    <col min="3337" max="3337" width="14.140625" style="47" customWidth="1"/>
    <col min="3338" max="3338" width="9.140625" style="47"/>
    <col min="3339" max="3339" width="11.5703125" style="47" customWidth="1"/>
    <col min="3340" max="3584" width="9.140625" style="47"/>
    <col min="3585" max="3585" width="12.42578125" style="47" customWidth="1"/>
    <col min="3586" max="3586" width="14" style="47" customWidth="1"/>
    <col min="3587" max="3587" width="9" style="47" customWidth="1"/>
    <col min="3588" max="3588" width="9.140625" style="47"/>
    <col min="3589" max="3589" width="6.85546875" style="47" customWidth="1"/>
    <col min="3590" max="3590" width="9.140625" style="47"/>
    <col min="3591" max="3592" width="6.42578125" style="47" customWidth="1"/>
    <col min="3593" max="3593" width="14.140625" style="47" customWidth="1"/>
    <col min="3594" max="3594" width="9.140625" style="47"/>
    <col min="3595" max="3595" width="11.5703125" style="47" customWidth="1"/>
    <col min="3596" max="3840" width="9.140625" style="47"/>
    <col min="3841" max="3841" width="12.42578125" style="47" customWidth="1"/>
    <col min="3842" max="3842" width="14" style="47" customWidth="1"/>
    <col min="3843" max="3843" width="9" style="47" customWidth="1"/>
    <col min="3844" max="3844" width="9.140625" style="47"/>
    <col min="3845" max="3845" width="6.85546875" style="47" customWidth="1"/>
    <col min="3846" max="3846" width="9.140625" style="47"/>
    <col min="3847" max="3848" width="6.42578125" style="47" customWidth="1"/>
    <col min="3849" max="3849" width="14.140625" style="47" customWidth="1"/>
    <col min="3850" max="3850" width="9.140625" style="47"/>
    <col min="3851" max="3851" width="11.5703125" style="47" customWidth="1"/>
    <col min="3852" max="4096" width="9.140625" style="47"/>
    <col min="4097" max="4097" width="12.42578125" style="47" customWidth="1"/>
    <col min="4098" max="4098" width="14" style="47" customWidth="1"/>
    <col min="4099" max="4099" width="9" style="47" customWidth="1"/>
    <col min="4100" max="4100" width="9.140625" style="47"/>
    <col min="4101" max="4101" width="6.85546875" style="47" customWidth="1"/>
    <col min="4102" max="4102" width="9.140625" style="47"/>
    <col min="4103" max="4104" width="6.42578125" style="47" customWidth="1"/>
    <col min="4105" max="4105" width="14.140625" style="47" customWidth="1"/>
    <col min="4106" max="4106" width="9.140625" style="47"/>
    <col min="4107" max="4107" width="11.5703125" style="47" customWidth="1"/>
    <col min="4108" max="4352" width="9.140625" style="47"/>
    <col min="4353" max="4353" width="12.42578125" style="47" customWidth="1"/>
    <col min="4354" max="4354" width="14" style="47" customWidth="1"/>
    <col min="4355" max="4355" width="9" style="47" customWidth="1"/>
    <col min="4356" max="4356" width="9.140625" style="47"/>
    <col min="4357" max="4357" width="6.85546875" style="47" customWidth="1"/>
    <col min="4358" max="4358" width="9.140625" style="47"/>
    <col min="4359" max="4360" width="6.42578125" style="47" customWidth="1"/>
    <col min="4361" max="4361" width="14.140625" style="47" customWidth="1"/>
    <col min="4362" max="4362" width="9.140625" style="47"/>
    <col min="4363" max="4363" width="11.5703125" style="47" customWidth="1"/>
    <col min="4364" max="4608" width="9.140625" style="47"/>
    <col min="4609" max="4609" width="12.42578125" style="47" customWidth="1"/>
    <col min="4610" max="4610" width="14" style="47" customWidth="1"/>
    <col min="4611" max="4611" width="9" style="47" customWidth="1"/>
    <col min="4612" max="4612" width="9.140625" style="47"/>
    <col min="4613" max="4613" width="6.85546875" style="47" customWidth="1"/>
    <col min="4614" max="4614" width="9.140625" style="47"/>
    <col min="4615" max="4616" width="6.42578125" style="47" customWidth="1"/>
    <col min="4617" max="4617" width="14.140625" style="47" customWidth="1"/>
    <col min="4618" max="4618" width="9.140625" style="47"/>
    <col min="4619" max="4619" width="11.5703125" style="47" customWidth="1"/>
    <col min="4620" max="4864" width="9.140625" style="47"/>
    <col min="4865" max="4865" width="12.42578125" style="47" customWidth="1"/>
    <col min="4866" max="4866" width="14" style="47" customWidth="1"/>
    <col min="4867" max="4867" width="9" style="47" customWidth="1"/>
    <col min="4868" max="4868" width="9.140625" style="47"/>
    <col min="4869" max="4869" width="6.85546875" style="47" customWidth="1"/>
    <col min="4870" max="4870" width="9.140625" style="47"/>
    <col min="4871" max="4872" width="6.42578125" style="47" customWidth="1"/>
    <col min="4873" max="4873" width="14.140625" style="47" customWidth="1"/>
    <col min="4874" max="4874" width="9.140625" style="47"/>
    <col min="4875" max="4875" width="11.5703125" style="47" customWidth="1"/>
    <col min="4876" max="5120" width="9.140625" style="47"/>
    <col min="5121" max="5121" width="12.42578125" style="47" customWidth="1"/>
    <col min="5122" max="5122" width="14" style="47" customWidth="1"/>
    <col min="5123" max="5123" width="9" style="47" customWidth="1"/>
    <col min="5124" max="5124" width="9.140625" style="47"/>
    <col min="5125" max="5125" width="6.85546875" style="47" customWidth="1"/>
    <col min="5126" max="5126" width="9.140625" style="47"/>
    <col min="5127" max="5128" width="6.42578125" style="47" customWidth="1"/>
    <col min="5129" max="5129" width="14.140625" style="47" customWidth="1"/>
    <col min="5130" max="5130" width="9.140625" style="47"/>
    <col min="5131" max="5131" width="11.5703125" style="47" customWidth="1"/>
    <col min="5132" max="5376" width="9.140625" style="47"/>
    <col min="5377" max="5377" width="12.42578125" style="47" customWidth="1"/>
    <col min="5378" max="5378" width="14" style="47" customWidth="1"/>
    <col min="5379" max="5379" width="9" style="47" customWidth="1"/>
    <col min="5380" max="5380" width="9.140625" style="47"/>
    <col min="5381" max="5381" width="6.85546875" style="47" customWidth="1"/>
    <col min="5382" max="5382" width="9.140625" style="47"/>
    <col min="5383" max="5384" width="6.42578125" style="47" customWidth="1"/>
    <col min="5385" max="5385" width="14.140625" style="47" customWidth="1"/>
    <col min="5386" max="5386" width="9.140625" style="47"/>
    <col min="5387" max="5387" width="11.5703125" style="47" customWidth="1"/>
    <col min="5388" max="5632" width="9.140625" style="47"/>
    <col min="5633" max="5633" width="12.42578125" style="47" customWidth="1"/>
    <col min="5634" max="5634" width="14" style="47" customWidth="1"/>
    <col min="5635" max="5635" width="9" style="47" customWidth="1"/>
    <col min="5636" max="5636" width="9.140625" style="47"/>
    <col min="5637" max="5637" width="6.85546875" style="47" customWidth="1"/>
    <col min="5638" max="5638" width="9.140625" style="47"/>
    <col min="5639" max="5640" width="6.42578125" style="47" customWidth="1"/>
    <col min="5641" max="5641" width="14.140625" style="47" customWidth="1"/>
    <col min="5642" max="5642" width="9.140625" style="47"/>
    <col min="5643" max="5643" width="11.5703125" style="47" customWidth="1"/>
    <col min="5644" max="5888" width="9.140625" style="47"/>
    <col min="5889" max="5889" width="12.42578125" style="47" customWidth="1"/>
    <col min="5890" max="5890" width="14" style="47" customWidth="1"/>
    <col min="5891" max="5891" width="9" style="47" customWidth="1"/>
    <col min="5892" max="5892" width="9.140625" style="47"/>
    <col min="5893" max="5893" width="6.85546875" style="47" customWidth="1"/>
    <col min="5894" max="5894" width="9.140625" style="47"/>
    <col min="5895" max="5896" width="6.42578125" style="47" customWidth="1"/>
    <col min="5897" max="5897" width="14.140625" style="47" customWidth="1"/>
    <col min="5898" max="5898" width="9.140625" style="47"/>
    <col min="5899" max="5899" width="11.5703125" style="47" customWidth="1"/>
    <col min="5900" max="6144" width="9.140625" style="47"/>
    <col min="6145" max="6145" width="12.42578125" style="47" customWidth="1"/>
    <col min="6146" max="6146" width="14" style="47" customWidth="1"/>
    <col min="6147" max="6147" width="9" style="47" customWidth="1"/>
    <col min="6148" max="6148" width="9.140625" style="47"/>
    <col min="6149" max="6149" width="6.85546875" style="47" customWidth="1"/>
    <col min="6150" max="6150" width="9.140625" style="47"/>
    <col min="6151" max="6152" width="6.42578125" style="47" customWidth="1"/>
    <col min="6153" max="6153" width="14.140625" style="47" customWidth="1"/>
    <col min="6154" max="6154" width="9.140625" style="47"/>
    <col min="6155" max="6155" width="11.5703125" style="47" customWidth="1"/>
    <col min="6156" max="6400" width="9.140625" style="47"/>
    <col min="6401" max="6401" width="12.42578125" style="47" customWidth="1"/>
    <col min="6402" max="6402" width="14" style="47" customWidth="1"/>
    <col min="6403" max="6403" width="9" style="47" customWidth="1"/>
    <col min="6404" max="6404" width="9.140625" style="47"/>
    <col min="6405" max="6405" width="6.85546875" style="47" customWidth="1"/>
    <col min="6406" max="6406" width="9.140625" style="47"/>
    <col min="6407" max="6408" width="6.42578125" style="47" customWidth="1"/>
    <col min="6409" max="6409" width="14.140625" style="47" customWidth="1"/>
    <col min="6410" max="6410" width="9.140625" style="47"/>
    <col min="6411" max="6411" width="11.5703125" style="47" customWidth="1"/>
    <col min="6412" max="6656" width="9.140625" style="47"/>
    <col min="6657" max="6657" width="12.42578125" style="47" customWidth="1"/>
    <col min="6658" max="6658" width="14" style="47" customWidth="1"/>
    <col min="6659" max="6659" width="9" style="47" customWidth="1"/>
    <col min="6660" max="6660" width="9.140625" style="47"/>
    <col min="6661" max="6661" width="6.85546875" style="47" customWidth="1"/>
    <col min="6662" max="6662" width="9.140625" style="47"/>
    <col min="6663" max="6664" width="6.42578125" style="47" customWidth="1"/>
    <col min="6665" max="6665" width="14.140625" style="47" customWidth="1"/>
    <col min="6666" max="6666" width="9.140625" style="47"/>
    <col min="6667" max="6667" width="11.5703125" style="47" customWidth="1"/>
    <col min="6668" max="6912" width="9.140625" style="47"/>
    <col min="6913" max="6913" width="12.42578125" style="47" customWidth="1"/>
    <col min="6914" max="6914" width="14" style="47" customWidth="1"/>
    <col min="6915" max="6915" width="9" style="47" customWidth="1"/>
    <col min="6916" max="6916" width="9.140625" style="47"/>
    <col min="6917" max="6917" width="6.85546875" style="47" customWidth="1"/>
    <col min="6918" max="6918" width="9.140625" style="47"/>
    <col min="6919" max="6920" width="6.42578125" style="47" customWidth="1"/>
    <col min="6921" max="6921" width="14.140625" style="47" customWidth="1"/>
    <col min="6922" max="6922" width="9.140625" style="47"/>
    <col min="6923" max="6923" width="11.5703125" style="47" customWidth="1"/>
    <col min="6924" max="7168" width="9.140625" style="47"/>
    <col min="7169" max="7169" width="12.42578125" style="47" customWidth="1"/>
    <col min="7170" max="7170" width="14" style="47" customWidth="1"/>
    <col min="7171" max="7171" width="9" style="47" customWidth="1"/>
    <col min="7172" max="7172" width="9.140625" style="47"/>
    <col min="7173" max="7173" width="6.85546875" style="47" customWidth="1"/>
    <col min="7174" max="7174" width="9.140625" style="47"/>
    <col min="7175" max="7176" width="6.42578125" style="47" customWidth="1"/>
    <col min="7177" max="7177" width="14.140625" style="47" customWidth="1"/>
    <col min="7178" max="7178" width="9.140625" style="47"/>
    <col min="7179" max="7179" width="11.5703125" style="47" customWidth="1"/>
    <col min="7180" max="7424" width="9.140625" style="47"/>
    <col min="7425" max="7425" width="12.42578125" style="47" customWidth="1"/>
    <col min="7426" max="7426" width="14" style="47" customWidth="1"/>
    <col min="7427" max="7427" width="9" style="47" customWidth="1"/>
    <col min="7428" max="7428" width="9.140625" style="47"/>
    <col min="7429" max="7429" width="6.85546875" style="47" customWidth="1"/>
    <col min="7430" max="7430" width="9.140625" style="47"/>
    <col min="7431" max="7432" width="6.42578125" style="47" customWidth="1"/>
    <col min="7433" max="7433" width="14.140625" style="47" customWidth="1"/>
    <col min="7434" max="7434" width="9.140625" style="47"/>
    <col min="7435" max="7435" width="11.5703125" style="47" customWidth="1"/>
    <col min="7436" max="7680" width="9.140625" style="47"/>
    <col min="7681" max="7681" width="12.42578125" style="47" customWidth="1"/>
    <col min="7682" max="7682" width="14" style="47" customWidth="1"/>
    <col min="7683" max="7683" width="9" style="47" customWidth="1"/>
    <col min="7684" max="7684" width="9.140625" style="47"/>
    <col min="7685" max="7685" width="6.85546875" style="47" customWidth="1"/>
    <col min="7686" max="7686" width="9.140625" style="47"/>
    <col min="7687" max="7688" width="6.42578125" style="47" customWidth="1"/>
    <col min="7689" max="7689" width="14.140625" style="47" customWidth="1"/>
    <col min="7690" max="7690" width="9.140625" style="47"/>
    <col min="7691" max="7691" width="11.5703125" style="47" customWidth="1"/>
    <col min="7692" max="7936" width="9.140625" style="47"/>
    <col min="7937" max="7937" width="12.42578125" style="47" customWidth="1"/>
    <col min="7938" max="7938" width="14" style="47" customWidth="1"/>
    <col min="7939" max="7939" width="9" style="47" customWidth="1"/>
    <col min="7940" max="7940" width="9.140625" style="47"/>
    <col min="7941" max="7941" width="6.85546875" style="47" customWidth="1"/>
    <col min="7942" max="7942" width="9.140625" style="47"/>
    <col min="7943" max="7944" width="6.42578125" style="47" customWidth="1"/>
    <col min="7945" max="7945" width="14.140625" style="47" customWidth="1"/>
    <col min="7946" max="7946" width="9.140625" style="47"/>
    <col min="7947" max="7947" width="11.5703125" style="47" customWidth="1"/>
    <col min="7948" max="8192" width="9.140625" style="47"/>
    <col min="8193" max="8193" width="12.42578125" style="47" customWidth="1"/>
    <col min="8194" max="8194" width="14" style="47" customWidth="1"/>
    <col min="8195" max="8195" width="9" style="47" customWidth="1"/>
    <col min="8196" max="8196" width="9.140625" style="47"/>
    <col min="8197" max="8197" width="6.85546875" style="47" customWidth="1"/>
    <col min="8198" max="8198" width="9.140625" style="47"/>
    <col min="8199" max="8200" width="6.42578125" style="47" customWidth="1"/>
    <col min="8201" max="8201" width="14.140625" style="47" customWidth="1"/>
    <col min="8202" max="8202" width="9.140625" style="47"/>
    <col min="8203" max="8203" width="11.5703125" style="47" customWidth="1"/>
    <col min="8204" max="8448" width="9.140625" style="47"/>
    <col min="8449" max="8449" width="12.42578125" style="47" customWidth="1"/>
    <col min="8450" max="8450" width="14" style="47" customWidth="1"/>
    <col min="8451" max="8451" width="9" style="47" customWidth="1"/>
    <col min="8452" max="8452" width="9.140625" style="47"/>
    <col min="8453" max="8453" width="6.85546875" style="47" customWidth="1"/>
    <col min="8454" max="8454" width="9.140625" style="47"/>
    <col min="8455" max="8456" width="6.42578125" style="47" customWidth="1"/>
    <col min="8457" max="8457" width="14.140625" style="47" customWidth="1"/>
    <col min="8458" max="8458" width="9.140625" style="47"/>
    <col min="8459" max="8459" width="11.5703125" style="47" customWidth="1"/>
    <col min="8460" max="8704" width="9.140625" style="47"/>
    <col min="8705" max="8705" width="12.42578125" style="47" customWidth="1"/>
    <col min="8706" max="8706" width="14" style="47" customWidth="1"/>
    <col min="8707" max="8707" width="9" style="47" customWidth="1"/>
    <col min="8708" max="8708" width="9.140625" style="47"/>
    <col min="8709" max="8709" width="6.85546875" style="47" customWidth="1"/>
    <col min="8710" max="8710" width="9.140625" style="47"/>
    <col min="8711" max="8712" width="6.42578125" style="47" customWidth="1"/>
    <col min="8713" max="8713" width="14.140625" style="47" customWidth="1"/>
    <col min="8714" max="8714" width="9.140625" style="47"/>
    <col min="8715" max="8715" width="11.5703125" style="47" customWidth="1"/>
    <col min="8716" max="8960" width="9.140625" style="47"/>
    <col min="8961" max="8961" width="12.42578125" style="47" customWidth="1"/>
    <col min="8962" max="8962" width="14" style="47" customWidth="1"/>
    <col min="8963" max="8963" width="9" style="47" customWidth="1"/>
    <col min="8964" max="8964" width="9.140625" style="47"/>
    <col min="8965" max="8965" width="6.85546875" style="47" customWidth="1"/>
    <col min="8966" max="8966" width="9.140625" style="47"/>
    <col min="8967" max="8968" width="6.42578125" style="47" customWidth="1"/>
    <col min="8969" max="8969" width="14.140625" style="47" customWidth="1"/>
    <col min="8970" max="8970" width="9.140625" style="47"/>
    <col min="8971" max="8971" width="11.5703125" style="47" customWidth="1"/>
    <col min="8972" max="9216" width="9.140625" style="47"/>
    <col min="9217" max="9217" width="12.42578125" style="47" customWidth="1"/>
    <col min="9218" max="9218" width="14" style="47" customWidth="1"/>
    <col min="9219" max="9219" width="9" style="47" customWidth="1"/>
    <col min="9220" max="9220" width="9.140625" style="47"/>
    <col min="9221" max="9221" width="6.85546875" style="47" customWidth="1"/>
    <col min="9222" max="9222" width="9.140625" style="47"/>
    <col min="9223" max="9224" width="6.42578125" style="47" customWidth="1"/>
    <col min="9225" max="9225" width="14.140625" style="47" customWidth="1"/>
    <col min="9226" max="9226" width="9.140625" style="47"/>
    <col min="9227" max="9227" width="11.5703125" style="47" customWidth="1"/>
    <col min="9228" max="9472" width="9.140625" style="47"/>
    <col min="9473" max="9473" width="12.42578125" style="47" customWidth="1"/>
    <col min="9474" max="9474" width="14" style="47" customWidth="1"/>
    <col min="9475" max="9475" width="9" style="47" customWidth="1"/>
    <col min="9476" max="9476" width="9.140625" style="47"/>
    <col min="9477" max="9477" width="6.85546875" style="47" customWidth="1"/>
    <col min="9478" max="9478" width="9.140625" style="47"/>
    <col min="9479" max="9480" width="6.42578125" style="47" customWidth="1"/>
    <col min="9481" max="9481" width="14.140625" style="47" customWidth="1"/>
    <col min="9482" max="9482" width="9.140625" style="47"/>
    <col min="9483" max="9483" width="11.5703125" style="47" customWidth="1"/>
    <col min="9484" max="9728" width="9.140625" style="47"/>
    <col min="9729" max="9729" width="12.42578125" style="47" customWidth="1"/>
    <col min="9730" max="9730" width="14" style="47" customWidth="1"/>
    <col min="9731" max="9731" width="9" style="47" customWidth="1"/>
    <col min="9732" max="9732" width="9.140625" style="47"/>
    <col min="9733" max="9733" width="6.85546875" style="47" customWidth="1"/>
    <col min="9734" max="9734" width="9.140625" style="47"/>
    <col min="9735" max="9736" width="6.42578125" style="47" customWidth="1"/>
    <col min="9737" max="9737" width="14.140625" style="47" customWidth="1"/>
    <col min="9738" max="9738" width="9.140625" style="47"/>
    <col min="9739" max="9739" width="11.5703125" style="47" customWidth="1"/>
    <col min="9740" max="9984" width="9.140625" style="47"/>
    <col min="9985" max="9985" width="12.42578125" style="47" customWidth="1"/>
    <col min="9986" max="9986" width="14" style="47" customWidth="1"/>
    <col min="9987" max="9987" width="9" style="47" customWidth="1"/>
    <col min="9988" max="9988" width="9.140625" style="47"/>
    <col min="9989" max="9989" width="6.85546875" style="47" customWidth="1"/>
    <col min="9990" max="9990" width="9.140625" style="47"/>
    <col min="9991" max="9992" width="6.42578125" style="47" customWidth="1"/>
    <col min="9993" max="9993" width="14.140625" style="47" customWidth="1"/>
    <col min="9994" max="9994" width="9.140625" style="47"/>
    <col min="9995" max="9995" width="11.5703125" style="47" customWidth="1"/>
    <col min="9996" max="10240" width="9.140625" style="47"/>
    <col min="10241" max="10241" width="12.42578125" style="47" customWidth="1"/>
    <col min="10242" max="10242" width="14" style="47" customWidth="1"/>
    <col min="10243" max="10243" width="9" style="47" customWidth="1"/>
    <col min="10244" max="10244" width="9.140625" style="47"/>
    <col min="10245" max="10245" width="6.85546875" style="47" customWidth="1"/>
    <col min="10246" max="10246" width="9.140625" style="47"/>
    <col min="10247" max="10248" width="6.42578125" style="47" customWidth="1"/>
    <col min="10249" max="10249" width="14.140625" style="47" customWidth="1"/>
    <col min="10250" max="10250" width="9.140625" style="47"/>
    <col min="10251" max="10251" width="11.5703125" style="47" customWidth="1"/>
    <col min="10252" max="10496" width="9.140625" style="47"/>
    <col min="10497" max="10497" width="12.42578125" style="47" customWidth="1"/>
    <col min="10498" max="10498" width="14" style="47" customWidth="1"/>
    <col min="10499" max="10499" width="9" style="47" customWidth="1"/>
    <col min="10500" max="10500" width="9.140625" style="47"/>
    <col min="10501" max="10501" width="6.85546875" style="47" customWidth="1"/>
    <col min="10502" max="10502" width="9.140625" style="47"/>
    <col min="10503" max="10504" width="6.42578125" style="47" customWidth="1"/>
    <col min="10505" max="10505" width="14.140625" style="47" customWidth="1"/>
    <col min="10506" max="10506" width="9.140625" style="47"/>
    <col min="10507" max="10507" width="11.5703125" style="47" customWidth="1"/>
    <col min="10508" max="10752" width="9.140625" style="47"/>
    <col min="10753" max="10753" width="12.42578125" style="47" customWidth="1"/>
    <col min="10754" max="10754" width="14" style="47" customWidth="1"/>
    <col min="10755" max="10755" width="9" style="47" customWidth="1"/>
    <col min="10756" max="10756" width="9.140625" style="47"/>
    <col min="10757" max="10757" width="6.85546875" style="47" customWidth="1"/>
    <col min="10758" max="10758" width="9.140625" style="47"/>
    <col min="10759" max="10760" width="6.42578125" style="47" customWidth="1"/>
    <col min="10761" max="10761" width="14.140625" style="47" customWidth="1"/>
    <col min="10762" max="10762" width="9.140625" style="47"/>
    <col min="10763" max="10763" width="11.5703125" style="47" customWidth="1"/>
    <col min="10764" max="11008" width="9.140625" style="47"/>
    <col min="11009" max="11009" width="12.42578125" style="47" customWidth="1"/>
    <col min="11010" max="11010" width="14" style="47" customWidth="1"/>
    <col min="11011" max="11011" width="9" style="47" customWidth="1"/>
    <col min="11012" max="11012" width="9.140625" style="47"/>
    <col min="11013" max="11013" width="6.85546875" style="47" customWidth="1"/>
    <col min="11014" max="11014" width="9.140625" style="47"/>
    <col min="11015" max="11016" width="6.42578125" style="47" customWidth="1"/>
    <col min="11017" max="11017" width="14.140625" style="47" customWidth="1"/>
    <col min="11018" max="11018" width="9.140625" style="47"/>
    <col min="11019" max="11019" width="11.5703125" style="47" customWidth="1"/>
    <col min="11020" max="11264" width="9.140625" style="47"/>
    <col min="11265" max="11265" width="12.42578125" style="47" customWidth="1"/>
    <col min="11266" max="11266" width="14" style="47" customWidth="1"/>
    <col min="11267" max="11267" width="9" style="47" customWidth="1"/>
    <col min="11268" max="11268" width="9.140625" style="47"/>
    <col min="11269" max="11269" width="6.85546875" style="47" customWidth="1"/>
    <col min="11270" max="11270" width="9.140625" style="47"/>
    <col min="11271" max="11272" width="6.42578125" style="47" customWidth="1"/>
    <col min="11273" max="11273" width="14.140625" style="47" customWidth="1"/>
    <col min="11274" max="11274" width="9.140625" style="47"/>
    <col min="11275" max="11275" width="11.5703125" style="47" customWidth="1"/>
    <col min="11276" max="11520" width="9.140625" style="47"/>
    <col min="11521" max="11521" width="12.42578125" style="47" customWidth="1"/>
    <col min="11522" max="11522" width="14" style="47" customWidth="1"/>
    <col min="11523" max="11523" width="9" style="47" customWidth="1"/>
    <col min="11524" max="11524" width="9.140625" style="47"/>
    <col min="11525" max="11525" width="6.85546875" style="47" customWidth="1"/>
    <col min="11526" max="11526" width="9.140625" style="47"/>
    <col min="11527" max="11528" width="6.42578125" style="47" customWidth="1"/>
    <col min="11529" max="11529" width="14.140625" style="47" customWidth="1"/>
    <col min="11530" max="11530" width="9.140625" style="47"/>
    <col min="11531" max="11531" width="11.5703125" style="47" customWidth="1"/>
    <col min="11532" max="11776" width="9.140625" style="47"/>
    <col min="11777" max="11777" width="12.42578125" style="47" customWidth="1"/>
    <col min="11778" max="11778" width="14" style="47" customWidth="1"/>
    <col min="11779" max="11779" width="9" style="47" customWidth="1"/>
    <col min="11780" max="11780" width="9.140625" style="47"/>
    <col min="11781" max="11781" width="6.85546875" style="47" customWidth="1"/>
    <col min="11782" max="11782" width="9.140625" style="47"/>
    <col min="11783" max="11784" width="6.42578125" style="47" customWidth="1"/>
    <col min="11785" max="11785" width="14.140625" style="47" customWidth="1"/>
    <col min="11786" max="11786" width="9.140625" style="47"/>
    <col min="11787" max="11787" width="11.5703125" style="47" customWidth="1"/>
    <col min="11788" max="12032" width="9.140625" style="47"/>
    <col min="12033" max="12033" width="12.42578125" style="47" customWidth="1"/>
    <col min="12034" max="12034" width="14" style="47" customWidth="1"/>
    <col min="12035" max="12035" width="9" style="47" customWidth="1"/>
    <col min="12036" max="12036" width="9.140625" style="47"/>
    <col min="12037" max="12037" width="6.85546875" style="47" customWidth="1"/>
    <col min="12038" max="12038" width="9.140625" style="47"/>
    <col min="12039" max="12040" width="6.42578125" style="47" customWidth="1"/>
    <col min="12041" max="12041" width="14.140625" style="47" customWidth="1"/>
    <col min="12042" max="12042" width="9.140625" style="47"/>
    <col min="12043" max="12043" width="11.5703125" style="47" customWidth="1"/>
    <col min="12044" max="12288" width="9.140625" style="47"/>
    <col min="12289" max="12289" width="12.42578125" style="47" customWidth="1"/>
    <col min="12290" max="12290" width="14" style="47" customWidth="1"/>
    <col min="12291" max="12291" width="9" style="47" customWidth="1"/>
    <col min="12292" max="12292" width="9.140625" style="47"/>
    <col min="12293" max="12293" width="6.85546875" style="47" customWidth="1"/>
    <col min="12294" max="12294" width="9.140625" style="47"/>
    <col min="12295" max="12296" width="6.42578125" style="47" customWidth="1"/>
    <col min="12297" max="12297" width="14.140625" style="47" customWidth="1"/>
    <col min="12298" max="12298" width="9.140625" style="47"/>
    <col min="12299" max="12299" width="11.5703125" style="47" customWidth="1"/>
    <col min="12300" max="12544" width="9.140625" style="47"/>
    <col min="12545" max="12545" width="12.42578125" style="47" customWidth="1"/>
    <col min="12546" max="12546" width="14" style="47" customWidth="1"/>
    <col min="12547" max="12547" width="9" style="47" customWidth="1"/>
    <col min="12548" max="12548" width="9.140625" style="47"/>
    <col min="12549" max="12549" width="6.85546875" style="47" customWidth="1"/>
    <col min="12550" max="12550" width="9.140625" style="47"/>
    <col min="12551" max="12552" width="6.42578125" style="47" customWidth="1"/>
    <col min="12553" max="12553" width="14.140625" style="47" customWidth="1"/>
    <col min="12554" max="12554" width="9.140625" style="47"/>
    <col min="12555" max="12555" width="11.5703125" style="47" customWidth="1"/>
    <col min="12556" max="12800" width="9.140625" style="47"/>
    <col min="12801" max="12801" width="12.42578125" style="47" customWidth="1"/>
    <col min="12802" max="12802" width="14" style="47" customWidth="1"/>
    <col min="12803" max="12803" width="9" style="47" customWidth="1"/>
    <col min="12804" max="12804" width="9.140625" style="47"/>
    <col min="12805" max="12805" width="6.85546875" style="47" customWidth="1"/>
    <col min="12806" max="12806" width="9.140625" style="47"/>
    <col min="12807" max="12808" width="6.42578125" style="47" customWidth="1"/>
    <col min="12809" max="12809" width="14.140625" style="47" customWidth="1"/>
    <col min="12810" max="12810" width="9.140625" style="47"/>
    <col min="12811" max="12811" width="11.5703125" style="47" customWidth="1"/>
    <col min="12812" max="13056" width="9.140625" style="47"/>
    <col min="13057" max="13057" width="12.42578125" style="47" customWidth="1"/>
    <col min="13058" max="13058" width="14" style="47" customWidth="1"/>
    <col min="13059" max="13059" width="9" style="47" customWidth="1"/>
    <col min="13060" max="13060" width="9.140625" style="47"/>
    <col min="13061" max="13061" width="6.85546875" style="47" customWidth="1"/>
    <col min="13062" max="13062" width="9.140625" style="47"/>
    <col min="13063" max="13064" width="6.42578125" style="47" customWidth="1"/>
    <col min="13065" max="13065" width="14.140625" style="47" customWidth="1"/>
    <col min="13066" max="13066" width="9.140625" style="47"/>
    <col min="13067" max="13067" width="11.5703125" style="47" customWidth="1"/>
    <col min="13068" max="13312" width="9.140625" style="47"/>
    <col min="13313" max="13313" width="12.42578125" style="47" customWidth="1"/>
    <col min="13314" max="13314" width="14" style="47" customWidth="1"/>
    <col min="13315" max="13315" width="9" style="47" customWidth="1"/>
    <col min="13316" max="13316" width="9.140625" style="47"/>
    <col min="13317" max="13317" width="6.85546875" style="47" customWidth="1"/>
    <col min="13318" max="13318" width="9.140625" style="47"/>
    <col min="13319" max="13320" width="6.42578125" style="47" customWidth="1"/>
    <col min="13321" max="13321" width="14.140625" style="47" customWidth="1"/>
    <col min="13322" max="13322" width="9.140625" style="47"/>
    <col min="13323" max="13323" width="11.5703125" style="47" customWidth="1"/>
    <col min="13324" max="13568" width="9.140625" style="47"/>
    <col min="13569" max="13569" width="12.42578125" style="47" customWidth="1"/>
    <col min="13570" max="13570" width="14" style="47" customWidth="1"/>
    <col min="13571" max="13571" width="9" style="47" customWidth="1"/>
    <col min="13572" max="13572" width="9.140625" style="47"/>
    <col min="13573" max="13573" width="6.85546875" style="47" customWidth="1"/>
    <col min="13574" max="13574" width="9.140625" style="47"/>
    <col min="13575" max="13576" width="6.42578125" style="47" customWidth="1"/>
    <col min="13577" max="13577" width="14.140625" style="47" customWidth="1"/>
    <col min="13578" max="13578" width="9.140625" style="47"/>
    <col min="13579" max="13579" width="11.5703125" style="47" customWidth="1"/>
    <col min="13580" max="13824" width="9.140625" style="47"/>
    <col min="13825" max="13825" width="12.42578125" style="47" customWidth="1"/>
    <col min="13826" max="13826" width="14" style="47" customWidth="1"/>
    <col min="13827" max="13827" width="9" style="47" customWidth="1"/>
    <col min="13828" max="13828" width="9.140625" style="47"/>
    <col min="13829" max="13829" width="6.85546875" style="47" customWidth="1"/>
    <col min="13830" max="13830" width="9.140625" style="47"/>
    <col min="13831" max="13832" width="6.42578125" style="47" customWidth="1"/>
    <col min="13833" max="13833" width="14.140625" style="47" customWidth="1"/>
    <col min="13834" max="13834" width="9.140625" style="47"/>
    <col min="13835" max="13835" width="11.5703125" style="47" customWidth="1"/>
    <col min="13836" max="14080" width="9.140625" style="47"/>
    <col min="14081" max="14081" width="12.42578125" style="47" customWidth="1"/>
    <col min="14082" max="14082" width="14" style="47" customWidth="1"/>
    <col min="14083" max="14083" width="9" style="47" customWidth="1"/>
    <col min="14084" max="14084" width="9.140625" style="47"/>
    <col min="14085" max="14085" width="6.85546875" style="47" customWidth="1"/>
    <col min="14086" max="14086" width="9.140625" style="47"/>
    <col min="14087" max="14088" width="6.42578125" style="47" customWidth="1"/>
    <col min="14089" max="14089" width="14.140625" style="47" customWidth="1"/>
    <col min="14090" max="14090" width="9.140625" style="47"/>
    <col min="14091" max="14091" width="11.5703125" style="47" customWidth="1"/>
    <col min="14092" max="14336" width="9.140625" style="47"/>
    <col min="14337" max="14337" width="12.42578125" style="47" customWidth="1"/>
    <col min="14338" max="14338" width="14" style="47" customWidth="1"/>
    <col min="14339" max="14339" width="9" style="47" customWidth="1"/>
    <col min="14340" max="14340" width="9.140625" style="47"/>
    <col min="14341" max="14341" width="6.85546875" style="47" customWidth="1"/>
    <col min="14342" max="14342" width="9.140625" style="47"/>
    <col min="14343" max="14344" width="6.42578125" style="47" customWidth="1"/>
    <col min="14345" max="14345" width="14.140625" style="47" customWidth="1"/>
    <col min="14346" max="14346" width="9.140625" style="47"/>
    <col min="14347" max="14347" width="11.5703125" style="47" customWidth="1"/>
    <col min="14348" max="14592" width="9.140625" style="47"/>
    <col min="14593" max="14593" width="12.42578125" style="47" customWidth="1"/>
    <col min="14594" max="14594" width="14" style="47" customWidth="1"/>
    <col min="14595" max="14595" width="9" style="47" customWidth="1"/>
    <col min="14596" max="14596" width="9.140625" style="47"/>
    <col min="14597" max="14597" width="6.85546875" style="47" customWidth="1"/>
    <col min="14598" max="14598" width="9.140625" style="47"/>
    <col min="14599" max="14600" width="6.42578125" style="47" customWidth="1"/>
    <col min="14601" max="14601" width="14.140625" style="47" customWidth="1"/>
    <col min="14602" max="14602" width="9.140625" style="47"/>
    <col min="14603" max="14603" width="11.5703125" style="47" customWidth="1"/>
    <col min="14604" max="14848" width="9.140625" style="47"/>
    <col min="14849" max="14849" width="12.42578125" style="47" customWidth="1"/>
    <col min="14850" max="14850" width="14" style="47" customWidth="1"/>
    <col min="14851" max="14851" width="9" style="47" customWidth="1"/>
    <col min="14852" max="14852" width="9.140625" style="47"/>
    <col min="14853" max="14853" width="6.85546875" style="47" customWidth="1"/>
    <col min="14854" max="14854" width="9.140625" style="47"/>
    <col min="14855" max="14856" width="6.42578125" style="47" customWidth="1"/>
    <col min="14857" max="14857" width="14.140625" style="47" customWidth="1"/>
    <col min="14858" max="14858" width="9.140625" style="47"/>
    <col min="14859" max="14859" width="11.5703125" style="47" customWidth="1"/>
    <col min="14860" max="15104" width="9.140625" style="47"/>
    <col min="15105" max="15105" width="12.42578125" style="47" customWidth="1"/>
    <col min="15106" max="15106" width="14" style="47" customWidth="1"/>
    <col min="15107" max="15107" width="9" style="47" customWidth="1"/>
    <col min="15108" max="15108" width="9.140625" style="47"/>
    <col min="15109" max="15109" width="6.85546875" style="47" customWidth="1"/>
    <col min="15110" max="15110" width="9.140625" style="47"/>
    <col min="15111" max="15112" width="6.42578125" style="47" customWidth="1"/>
    <col min="15113" max="15113" width="14.140625" style="47" customWidth="1"/>
    <col min="15114" max="15114" width="9.140625" style="47"/>
    <col min="15115" max="15115" width="11.5703125" style="47" customWidth="1"/>
    <col min="15116" max="15360" width="9.140625" style="47"/>
    <col min="15361" max="15361" width="12.42578125" style="47" customWidth="1"/>
    <col min="15362" max="15362" width="14" style="47" customWidth="1"/>
    <col min="15363" max="15363" width="9" style="47" customWidth="1"/>
    <col min="15364" max="15364" width="9.140625" style="47"/>
    <col min="15365" max="15365" width="6.85546875" style="47" customWidth="1"/>
    <col min="15366" max="15366" width="9.140625" style="47"/>
    <col min="15367" max="15368" width="6.42578125" style="47" customWidth="1"/>
    <col min="15369" max="15369" width="14.140625" style="47" customWidth="1"/>
    <col min="15370" max="15370" width="9.140625" style="47"/>
    <col min="15371" max="15371" width="11.5703125" style="47" customWidth="1"/>
    <col min="15372" max="15616" width="9.140625" style="47"/>
    <col min="15617" max="15617" width="12.42578125" style="47" customWidth="1"/>
    <col min="15618" max="15618" width="14" style="47" customWidth="1"/>
    <col min="15619" max="15619" width="9" style="47" customWidth="1"/>
    <col min="15620" max="15620" width="9.140625" style="47"/>
    <col min="15621" max="15621" width="6.85546875" style="47" customWidth="1"/>
    <col min="15622" max="15622" width="9.140625" style="47"/>
    <col min="15623" max="15624" width="6.42578125" style="47" customWidth="1"/>
    <col min="15625" max="15625" width="14.140625" style="47" customWidth="1"/>
    <col min="15626" max="15626" width="9.140625" style="47"/>
    <col min="15627" max="15627" width="11.5703125" style="47" customWidth="1"/>
    <col min="15628" max="15872" width="9.140625" style="47"/>
    <col min="15873" max="15873" width="12.42578125" style="47" customWidth="1"/>
    <col min="15874" max="15874" width="14" style="47" customWidth="1"/>
    <col min="15875" max="15875" width="9" style="47" customWidth="1"/>
    <col min="15876" max="15876" width="9.140625" style="47"/>
    <col min="15877" max="15877" width="6.85546875" style="47" customWidth="1"/>
    <col min="15878" max="15878" width="9.140625" style="47"/>
    <col min="15879" max="15880" width="6.42578125" style="47" customWidth="1"/>
    <col min="15881" max="15881" width="14.140625" style="47" customWidth="1"/>
    <col min="15882" max="15882" width="9.140625" style="47"/>
    <col min="15883" max="15883" width="11.5703125" style="47" customWidth="1"/>
    <col min="15884" max="16128" width="9.140625" style="47"/>
    <col min="16129" max="16129" width="12.42578125" style="47" customWidth="1"/>
    <col min="16130" max="16130" width="14" style="47" customWidth="1"/>
    <col min="16131" max="16131" width="9" style="47" customWidth="1"/>
    <col min="16132" max="16132" width="9.140625" style="47"/>
    <col min="16133" max="16133" width="6.85546875" style="47" customWidth="1"/>
    <col min="16134" max="16134" width="9.140625" style="47"/>
    <col min="16135" max="16136" width="6.42578125" style="47" customWidth="1"/>
    <col min="16137" max="16137" width="14.140625" style="47" customWidth="1"/>
    <col min="16138" max="16138" width="9.140625" style="47"/>
    <col min="16139" max="16139" width="11.5703125" style="47" customWidth="1"/>
    <col min="16140" max="16384" width="9.140625" style="47"/>
  </cols>
  <sheetData>
    <row r="1" spans="1:9" s="38" customFormat="1" ht="18" x14ac:dyDescent="0.25">
      <c r="A1" s="36" t="s">
        <v>181</v>
      </c>
      <c r="B1" s="37"/>
      <c r="C1" s="37"/>
      <c r="D1" s="37"/>
      <c r="E1" s="37"/>
      <c r="F1" s="37"/>
    </row>
    <row r="2" spans="1:9" s="40" customFormat="1" x14ac:dyDescent="0.25">
      <c r="A2" s="39"/>
      <c r="B2" s="39"/>
      <c r="C2" s="39"/>
      <c r="D2" s="39"/>
      <c r="E2" s="39"/>
      <c r="F2" s="39"/>
    </row>
    <row r="3" spans="1:9" s="41" customFormat="1" ht="88.5" customHeight="1" x14ac:dyDescent="0.25">
      <c r="A3" s="350" t="s">
        <v>182</v>
      </c>
      <c r="B3" s="351"/>
      <c r="C3" s="351"/>
      <c r="D3" s="351"/>
      <c r="E3" s="351"/>
      <c r="F3" s="351"/>
      <c r="G3" s="351"/>
      <c r="H3" s="351"/>
      <c r="I3" s="351"/>
    </row>
    <row r="4" spans="1:9" s="41" customFormat="1" ht="5.0999999999999996" customHeight="1" x14ac:dyDescent="0.25">
      <c r="A4" s="42"/>
      <c r="B4" s="42"/>
      <c r="C4" s="42"/>
      <c r="D4" s="42"/>
      <c r="E4" s="42"/>
      <c r="F4" s="42"/>
    </row>
    <row r="5" spans="1:9" s="41" customFormat="1" ht="29.25" customHeight="1" x14ac:dyDescent="0.25">
      <c r="A5" s="352" t="s">
        <v>13</v>
      </c>
      <c r="B5" s="352"/>
      <c r="C5" s="352"/>
      <c r="D5" s="352"/>
      <c r="E5" s="352"/>
      <c r="F5" s="352"/>
      <c r="G5" s="352"/>
      <c r="H5" s="352"/>
      <c r="I5" s="352"/>
    </row>
    <row r="6" spans="1:9" s="41" customFormat="1" ht="5.0999999999999996" customHeight="1" x14ac:dyDescent="0.25">
      <c r="A6" s="43"/>
      <c r="B6" s="44"/>
      <c r="C6" s="44"/>
      <c r="D6" s="44"/>
      <c r="E6" s="44"/>
      <c r="F6" s="44"/>
    </row>
    <row r="7" spans="1:9" s="41" customFormat="1" ht="83.25" customHeight="1" x14ac:dyDescent="0.25">
      <c r="A7" s="352" t="s">
        <v>14</v>
      </c>
      <c r="B7" s="352"/>
      <c r="C7" s="352"/>
      <c r="D7" s="352"/>
      <c r="E7" s="352"/>
      <c r="F7" s="352"/>
      <c r="G7" s="352"/>
      <c r="H7" s="352"/>
      <c r="I7" s="352"/>
    </row>
    <row r="8" spans="1:9" s="41" customFormat="1" ht="5.0999999999999996" customHeight="1" x14ac:dyDescent="0.25">
      <c r="A8" s="43"/>
      <c r="B8" s="44"/>
      <c r="C8" s="44"/>
      <c r="D8" s="44"/>
      <c r="E8" s="44"/>
      <c r="F8" s="44"/>
    </row>
    <row r="9" spans="1:9" s="41" customFormat="1" ht="43.5" customHeight="1" x14ac:dyDescent="0.25">
      <c r="A9" s="349" t="s">
        <v>15</v>
      </c>
      <c r="B9" s="349"/>
      <c r="C9" s="349"/>
      <c r="D9" s="349"/>
      <c r="E9" s="349"/>
      <c r="F9" s="349"/>
      <c r="G9" s="349"/>
      <c r="H9" s="349"/>
      <c r="I9" s="349"/>
    </row>
    <row r="10" spans="1:9" s="41" customFormat="1" ht="5.0999999999999996" customHeight="1" x14ac:dyDescent="0.25">
      <c r="A10" s="45"/>
    </row>
    <row r="11" spans="1:9" s="41" customFormat="1" ht="30" customHeight="1" x14ac:dyDescent="0.25">
      <c r="A11" s="349" t="s">
        <v>16</v>
      </c>
      <c r="B11" s="349"/>
      <c r="C11" s="349"/>
      <c r="D11" s="349"/>
      <c r="E11" s="349"/>
      <c r="F11" s="349"/>
      <c r="G11" s="349"/>
      <c r="H11" s="349"/>
      <c r="I11" s="349"/>
    </row>
    <row r="12" spans="1:9" s="41" customFormat="1" ht="5.0999999999999996" customHeight="1" x14ac:dyDescent="0.25">
      <c r="A12" s="45"/>
    </row>
    <row r="13" spans="1:9" s="41" customFormat="1" ht="56.25" customHeight="1" x14ac:dyDescent="0.25">
      <c r="A13" s="349" t="s">
        <v>17</v>
      </c>
      <c r="B13" s="349"/>
      <c r="C13" s="349"/>
      <c r="D13" s="349"/>
      <c r="E13" s="349"/>
      <c r="F13" s="349"/>
      <c r="G13" s="349"/>
      <c r="H13" s="349"/>
      <c r="I13" s="349"/>
    </row>
    <row r="14" spans="1:9" s="41" customFormat="1" ht="56.25" customHeight="1" x14ac:dyDescent="0.25">
      <c r="A14" s="349" t="s">
        <v>18</v>
      </c>
      <c r="B14" s="349"/>
      <c r="C14" s="349"/>
      <c r="D14" s="349"/>
      <c r="E14" s="349"/>
      <c r="F14" s="349"/>
      <c r="G14" s="349"/>
      <c r="H14" s="349"/>
      <c r="I14" s="349"/>
    </row>
    <row r="15" spans="1:9" s="41" customFormat="1" ht="5.0999999999999996" customHeight="1" x14ac:dyDescent="0.25">
      <c r="A15" s="45"/>
    </row>
    <row r="16" spans="1:9" s="41" customFormat="1" ht="28.5" customHeight="1" x14ac:dyDescent="0.25">
      <c r="A16" s="352" t="s">
        <v>19</v>
      </c>
      <c r="B16" s="352"/>
      <c r="C16" s="352"/>
      <c r="D16" s="352"/>
      <c r="E16" s="352"/>
      <c r="F16" s="352"/>
      <c r="G16" s="352"/>
      <c r="H16" s="352"/>
      <c r="I16" s="352"/>
    </row>
    <row r="17" spans="1:9" s="41" customFormat="1" ht="5.0999999999999996" customHeight="1" x14ac:dyDescent="0.25">
      <c r="A17" s="43"/>
      <c r="B17" s="43"/>
      <c r="C17" s="43"/>
      <c r="D17" s="43"/>
      <c r="E17" s="43"/>
      <c r="F17" s="43"/>
    </row>
    <row r="18" spans="1:9" s="41" customFormat="1" ht="54" customHeight="1" x14ac:dyDescent="0.25">
      <c r="A18" s="352" t="s">
        <v>20</v>
      </c>
      <c r="B18" s="352"/>
      <c r="C18" s="352"/>
      <c r="D18" s="352"/>
      <c r="E18" s="352"/>
      <c r="F18" s="352"/>
      <c r="G18" s="352"/>
      <c r="H18" s="352"/>
      <c r="I18" s="352"/>
    </row>
    <row r="19" spans="1:9" s="41" customFormat="1" ht="5.0999999999999996" customHeight="1" x14ac:dyDescent="0.25">
      <c r="A19" s="43"/>
      <c r="B19" s="43"/>
      <c r="C19" s="43"/>
      <c r="D19" s="43"/>
      <c r="E19" s="43"/>
      <c r="F19" s="43"/>
    </row>
    <row r="20" spans="1:9" s="41" customFormat="1" ht="15" customHeight="1" x14ac:dyDescent="0.25">
      <c r="A20" s="352" t="s">
        <v>21</v>
      </c>
      <c r="B20" s="352"/>
      <c r="C20" s="352"/>
      <c r="D20" s="352"/>
      <c r="E20" s="352"/>
      <c r="F20" s="352"/>
      <c r="G20" s="352"/>
      <c r="H20" s="352"/>
      <c r="I20" s="352"/>
    </row>
    <row r="21" spans="1:9" s="41" customFormat="1" ht="12.75" x14ac:dyDescent="0.25">
      <c r="A21" s="46" t="s">
        <v>22</v>
      </c>
    </row>
    <row r="22" spans="1:9" s="41" customFormat="1" ht="14.25" customHeight="1" x14ac:dyDescent="0.25">
      <c r="A22" s="353" t="s">
        <v>23</v>
      </c>
      <c r="B22" s="353"/>
      <c r="C22" s="353"/>
      <c r="D22" s="353"/>
      <c r="E22" s="353"/>
      <c r="F22" s="353"/>
      <c r="G22" s="353"/>
      <c r="H22" s="353"/>
      <c r="I22" s="353"/>
    </row>
    <row r="23" spans="1:9" s="41" customFormat="1" ht="12.75" x14ac:dyDescent="0.25">
      <c r="A23" s="353" t="s">
        <v>24</v>
      </c>
      <c r="B23" s="353"/>
      <c r="C23" s="353"/>
      <c r="D23" s="353"/>
      <c r="E23" s="353"/>
      <c r="F23" s="353"/>
      <c r="G23" s="353"/>
      <c r="H23" s="353"/>
      <c r="I23" s="353"/>
    </row>
    <row r="24" spans="1:9" s="41" customFormat="1" ht="12.75" x14ac:dyDescent="0.25">
      <c r="A24" s="353"/>
      <c r="B24" s="353"/>
      <c r="C24" s="353"/>
      <c r="D24" s="353"/>
      <c r="E24" s="353"/>
      <c r="F24" s="353"/>
      <c r="G24" s="353"/>
      <c r="H24" s="353"/>
      <c r="I24" s="353"/>
    </row>
    <row r="25" spans="1:9" s="41" customFormat="1" ht="12.75" x14ac:dyDescent="0.25">
      <c r="A25" s="353"/>
      <c r="B25" s="353"/>
      <c r="C25" s="353"/>
      <c r="D25" s="353"/>
      <c r="E25" s="353"/>
      <c r="F25" s="353"/>
      <c r="G25" s="353"/>
      <c r="H25" s="353"/>
      <c r="I25" s="353"/>
    </row>
    <row r="26" spans="1:9" s="41" customFormat="1" ht="14.25" customHeight="1" x14ac:dyDescent="0.25">
      <c r="A26" s="353"/>
      <c r="B26" s="353"/>
      <c r="C26" s="353"/>
      <c r="D26" s="353"/>
      <c r="E26" s="353"/>
      <c r="F26" s="353"/>
      <c r="G26" s="353"/>
      <c r="H26" s="353"/>
      <c r="I26" s="353"/>
    </row>
    <row r="27" spans="1:9" s="41" customFormat="1" ht="12.75" x14ac:dyDescent="0.25">
      <c r="A27" s="353" t="s">
        <v>25</v>
      </c>
      <c r="B27" s="353"/>
      <c r="C27" s="353"/>
      <c r="D27" s="353"/>
      <c r="E27" s="353"/>
      <c r="F27" s="353"/>
      <c r="G27" s="353"/>
      <c r="H27" s="353"/>
      <c r="I27" s="353"/>
    </row>
    <row r="28" spans="1:9" s="41" customFormat="1" ht="15" customHeight="1" x14ac:dyDescent="0.25">
      <c r="A28" s="353"/>
      <c r="B28" s="353"/>
      <c r="C28" s="353"/>
      <c r="D28" s="353"/>
      <c r="E28" s="353"/>
      <c r="F28" s="353"/>
      <c r="G28" s="353"/>
      <c r="H28" s="353"/>
      <c r="I28" s="353"/>
    </row>
    <row r="29" spans="1:9" s="41" customFormat="1" ht="12.75" x14ac:dyDescent="0.25">
      <c r="A29" s="353" t="s">
        <v>26</v>
      </c>
      <c r="B29" s="353"/>
      <c r="C29" s="353"/>
      <c r="D29" s="353"/>
      <c r="E29" s="353"/>
      <c r="F29" s="353"/>
      <c r="G29" s="353"/>
      <c r="H29" s="353"/>
      <c r="I29" s="353"/>
    </row>
    <row r="30" spans="1:9" s="41" customFormat="1" ht="14.25" customHeight="1" x14ac:dyDescent="0.25">
      <c r="A30" s="353"/>
      <c r="B30" s="353"/>
      <c r="C30" s="353"/>
      <c r="D30" s="353"/>
      <c r="E30" s="353"/>
      <c r="F30" s="353"/>
      <c r="G30" s="353"/>
      <c r="H30" s="353"/>
      <c r="I30" s="353"/>
    </row>
    <row r="31" spans="1:9" s="41" customFormat="1" ht="12.75" x14ac:dyDescent="0.25">
      <c r="A31" s="353" t="s">
        <v>27</v>
      </c>
      <c r="B31" s="353"/>
      <c r="C31" s="353"/>
      <c r="D31" s="353"/>
      <c r="E31" s="353"/>
      <c r="F31" s="353"/>
      <c r="G31" s="353"/>
      <c r="H31" s="353"/>
      <c r="I31" s="353"/>
    </row>
    <row r="32" spans="1:9" s="41" customFormat="1" ht="12.75" x14ac:dyDescent="0.25">
      <c r="A32" s="353"/>
      <c r="B32" s="353"/>
      <c r="C32" s="353"/>
      <c r="D32" s="353"/>
      <c r="E32" s="353"/>
      <c r="F32" s="353"/>
      <c r="G32" s="353"/>
      <c r="H32" s="353"/>
      <c r="I32" s="353"/>
    </row>
    <row r="33" spans="1:9" s="41" customFormat="1" ht="5.0999999999999996" customHeight="1" x14ac:dyDescent="0.25">
      <c r="A33" s="43"/>
      <c r="B33" s="43"/>
      <c r="C33" s="43"/>
      <c r="D33" s="43"/>
      <c r="E33" s="43"/>
      <c r="F33" s="43"/>
    </row>
    <row r="34" spans="1:9" s="41" customFormat="1" ht="14.25" customHeight="1" x14ac:dyDescent="0.25">
      <c r="A34" s="352" t="s">
        <v>28</v>
      </c>
      <c r="B34" s="352"/>
      <c r="C34" s="352"/>
      <c r="D34" s="352"/>
      <c r="E34" s="352"/>
      <c r="F34" s="352"/>
      <c r="G34" s="352"/>
      <c r="H34" s="352"/>
      <c r="I34" s="352"/>
    </row>
  </sheetData>
  <sheetProtection selectLockedCells="1" selectUnlockedCells="1"/>
  <mergeCells count="16">
    <mergeCell ref="A27:I28"/>
    <mergeCell ref="A29:I30"/>
    <mergeCell ref="A31:I32"/>
    <mergeCell ref="A34:I34"/>
    <mergeCell ref="A14:I14"/>
    <mergeCell ref="A16:I16"/>
    <mergeCell ref="A18:I18"/>
    <mergeCell ref="A20:I20"/>
    <mergeCell ref="A22:I22"/>
    <mergeCell ref="A23:I26"/>
    <mergeCell ref="A13:I13"/>
    <mergeCell ref="A3:I3"/>
    <mergeCell ref="A5:I5"/>
    <mergeCell ref="A7:I7"/>
    <mergeCell ref="A9:I9"/>
    <mergeCell ref="A11:I11"/>
  </mergeCells>
  <pageMargins left="0.78740157480314965" right="0.59055118110236227" top="0.98425196850393704" bottom="0.55118110236220474" header="0.51181102362204722" footer="0.51181102362204722"/>
  <pageSetup paperSize="9" firstPageNumber="0" orientation="portrait" r:id="rId1"/>
  <headerFooter alignWithMargins="0">
    <oddHeader>&amp;L&amp;9Objekt: IHPS Žalec&amp;R&amp;9UVOD V PROJEKTANTSKI POPIS</oddHeader>
    <oddFooter>&amp;L
&amp;R&amp;P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2"/>
  <sheetViews>
    <sheetView showGridLines="0" tabSelected="1" showWhiteSpace="0" view="pageLayout" topLeftCell="A32" zoomScaleNormal="100" zoomScaleSheetLayoutView="100" workbookViewId="0">
      <selection activeCell="I44" sqref="I44"/>
    </sheetView>
  </sheetViews>
  <sheetFormatPr defaultRowHeight="16.5" x14ac:dyDescent="0.3"/>
  <cols>
    <col min="1" max="1" width="12.42578125" style="1" customWidth="1"/>
    <col min="2" max="2" width="14" style="1" customWidth="1"/>
    <col min="3" max="3" width="9" style="1" customWidth="1"/>
    <col min="4" max="4" width="9.140625" style="1"/>
    <col min="5" max="5" width="6.85546875" style="1" customWidth="1"/>
    <col min="6" max="6" width="9.140625" style="1"/>
    <col min="7" max="8" width="6.42578125" style="1" customWidth="1"/>
    <col min="9" max="9" width="15.140625" style="53" customWidth="1"/>
    <col min="10" max="10" width="9.140625" style="1"/>
    <col min="11" max="11" width="11.5703125" style="1" customWidth="1"/>
    <col min="12" max="256" width="9.140625" style="1"/>
    <col min="257" max="257" width="12.42578125" style="1" customWidth="1"/>
    <col min="258" max="258" width="14" style="1" customWidth="1"/>
    <col min="259" max="259" width="9" style="1" customWidth="1"/>
    <col min="260" max="260" width="9.140625" style="1"/>
    <col min="261" max="261" width="6.85546875" style="1" customWidth="1"/>
    <col min="262" max="262" width="9.140625" style="1"/>
    <col min="263" max="264" width="6.42578125" style="1" customWidth="1"/>
    <col min="265" max="265" width="13.85546875" style="1" customWidth="1"/>
    <col min="266" max="266" width="9.140625" style="1"/>
    <col min="267" max="267" width="11.5703125" style="1" customWidth="1"/>
    <col min="268" max="512" width="9.140625" style="1"/>
    <col min="513" max="513" width="12.42578125" style="1" customWidth="1"/>
    <col min="514" max="514" width="14" style="1" customWidth="1"/>
    <col min="515" max="515" width="9" style="1" customWidth="1"/>
    <col min="516" max="516" width="9.140625" style="1"/>
    <col min="517" max="517" width="6.85546875" style="1" customWidth="1"/>
    <col min="518" max="518" width="9.140625" style="1"/>
    <col min="519" max="520" width="6.42578125" style="1" customWidth="1"/>
    <col min="521" max="521" width="13.85546875" style="1" customWidth="1"/>
    <col min="522" max="522" width="9.140625" style="1"/>
    <col min="523" max="523" width="11.5703125" style="1" customWidth="1"/>
    <col min="524" max="768" width="9.140625" style="1"/>
    <col min="769" max="769" width="12.42578125" style="1" customWidth="1"/>
    <col min="770" max="770" width="14" style="1" customWidth="1"/>
    <col min="771" max="771" width="9" style="1" customWidth="1"/>
    <col min="772" max="772" width="9.140625" style="1"/>
    <col min="773" max="773" width="6.85546875" style="1" customWidth="1"/>
    <col min="774" max="774" width="9.140625" style="1"/>
    <col min="775" max="776" width="6.42578125" style="1" customWidth="1"/>
    <col min="777" max="777" width="13.85546875" style="1" customWidth="1"/>
    <col min="778" max="778" width="9.140625" style="1"/>
    <col min="779" max="779" width="11.5703125" style="1" customWidth="1"/>
    <col min="780" max="1024" width="9.140625" style="1"/>
    <col min="1025" max="1025" width="12.42578125" style="1" customWidth="1"/>
    <col min="1026" max="1026" width="14" style="1" customWidth="1"/>
    <col min="1027" max="1027" width="9" style="1" customWidth="1"/>
    <col min="1028" max="1028" width="9.140625" style="1"/>
    <col min="1029" max="1029" width="6.85546875" style="1" customWidth="1"/>
    <col min="1030" max="1030" width="9.140625" style="1"/>
    <col min="1031" max="1032" width="6.42578125" style="1" customWidth="1"/>
    <col min="1033" max="1033" width="13.85546875" style="1" customWidth="1"/>
    <col min="1034" max="1034" width="9.140625" style="1"/>
    <col min="1035" max="1035" width="11.5703125" style="1" customWidth="1"/>
    <col min="1036" max="1280" width="9.140625" style="1"/>
    <col min="1281" max="1281" width="12.42578125" style="1" customWidth="1"/>
    <col min="1282" max="1282" width="14" style="1" customWidth="1"/>
    <col min="1283" max="1283" width="9" style="1" customWidth="1"/>
    <col min="1284" max="1284" width="9.140625" style="1"/>
    <col min="1285" max="1285" width="6.85546875" style="1" customWidth="1"/>
    <col min="1286" max="1286" width="9.140625" style="1"/>
    <col min="1287" max="1288" width="6.42578125" style="1" customWidth="1"/>
    <col min="1289" max="1289" width="13.85546875" style="1" customWidth="1"/>
    <col min="1290" max="1290" width="9.140625" style="1"/>
    <col min="1291" max="1291" width="11.5703125" style="1" customWidth="1"/>
    <col min="1292" max="1536" width="9.140625" style="1"/>
    <col min="1537" max="1537" width="12.42578125" style="1" customWidth="1"/>
    <col min="1538" max="1538" width="14" style="1" customWidth="1"/>
    <col min="1539" max="1539" width="9" style="1" customWidth="1"/>
    <col min="1540" max="1540" width="9.140625" style="1"/>
    <col min="1541" max="1541" width="6.85546875" style="1" customWidth="1"/>
    <col min="1542" max="1542" width="9.140625" style="1"/>
    <col min="1543" max="1544" width="6.42578125" style="1" customWidth="1"/>
    <col min="1545" max="1545" width="13.85546875" style="1" customWidth="1"/>
    <col min="1546" max="1546" width="9.140625" style="1"/>
    <col min="1547" max="1547" width="11.5703125" style="1" customWidth="1"/>
    <col min="1548" max="1792" width="9.140625" style="1"/>
    <col min="1793" max="1793" width="12.42578125" style="1" customWidth="1"/>
    <col min="1794" max="1794" width="14" style="1" customWidth="1"/>
    <col min="1795" max="1795" width="9" style="1" customWidth="1"/>
    <col min="1796" max="1796" width="9.140625" style="1"/>
    <col min="1797" max="1797" width="6.85546875" style="1" customWidth="1"/>
    <col min="1798" max="1798" width="9.140625" style="1"/>
    <col min="1799" max="1800" width="6.42578125" style="1" customWidth="1"/>
    <col min="1801" max="1801" width="13.85546875" style="1" customWidth="1"/>
    <col min="1802" max="1802" width="9.140625" style="1"/>
    <col min="1803" max="1803" width="11.5703125" style="1" customWidth="1"/>
    <col min="1804" max="2048" width="9.140625" style="1"/>
    <col min="2049" max="2049" width="12.42578125" style="1" customWidth="1"/>
    <col min="2050" max="2050" width="14" style="1" customWidth="1"/>
    <col min="2051" max="2051" width="9" style="1" customWidth="1"/>
    <col min="2052" max="2052" width="9.140625" style="1"/>
    <col min="2053" max="2053" width="6.85546875" style="1" customWidth="1"/>
    <col min="2054" max="2054" width="9.140625" style="1"/>
    <col min="2055" max="2056" width="6.42578125" style="1" customWidth="1"/>
    <col min="2057" max="2057" width="13.85546875" style="1" customWidth="1"/>
    <col min="2058" max="2058" width="9.140625" style="1"/>
    <col min="2059" max="2059" width="11.5703125" style="1" customWidth="1"/>
    <col min="2060" max="2304" width="9.140625" style="1"/>
    <col min="2305" max="2305" width="12.42578125" style="1" customWidth="1"/>
    <col min="2306" max="2306" width="14" style="1" customWidth="1"/>
    <col min="2307" max="2307" width="9" style="1" customWidth="1"/>
    <col min="2308" max="2308" width="9.140625" style="1"/>
    <col min="2309" max="2309" width="6.85546875" style="1" customWidth="1"/>
    <col min="2310" max="2310" width="9.140625" style="1"/>
    <col min="2311" max="2312" width="6.42578125" style="1" customWidth="1"/>
    <col min="2313" max="2313" width="13.85546875" style="1" customWidth="1"/>
    <col min="2314" max="2314" width="9.140625" style="1"/>
    <col min="2315" max="2315" width="11.5703125" style="1" customWidth="1"/>
    <col min="2316" max="2560" width="9.140625" style="1"/>
    <col min="2561" max="2561" width="12.42578125" style="1" customWidth="1"/>
    <col min="2562" max="2562" width="14" style="1" customWidth="1"/>
    <col min="2563" max="2563" width="9" style="1" customWidth="1"/>
    <col min="2564" max="2564" width="9.140625" style="1"/>
    <col min="2565" max="2565" width="6.85546875" style="1" customWidth="1"/>
    <col min="2566" max="2566" width="9.140625" style="1"/>
    <col min="2567" max="2568" width="6.42578125" style="1" customWidth="1"/>
    <col min="2569" max="2569" width="13.85546875" style="1" customWidth="1"/>
    <col min="2570" max="2570" width="9.140625" style="1"/>
    <col min="2571" max="2571" width="11.5703125" style="1" customWidth="1"/>
    <col min="2572" max="2816" width="9.140625" style="1"/>
    <col min="2817" max="2817" width="12.42578125" style="1" customWidth="1"/>
    <col min="2818" max="2818" width="14" style="1" customWidth="1"/>
    <col min="2819" max="2819" width="9" style="1" customWidth="1"/>
    <col min="2820" max="2820" width="9.140625" style="1"/>
    <col min="2821" max="2821" width="6.85546875" style="1" customWidth="1"/>
    <col min="2822" max="2822" width="9.140625" style="1"/>
    <col min="2823" max="2824" width="6.42578125" style="1" customWidth="1"/>
    <col min="2825" max="2825" width="13.85546875" style="1" customWidth="1"/>
    <col min="2826" max="2826" width="9.140625" style="1"/>
    <col min="2827" max="2827" width="11.5703125" style="1" customWidth="1"/>
    <col min="2828" max="3072" width="9.140625" style="1"/>
    <col min="3073" max="3073" width="12.42578125" style="1" customWidth="1"/>
    <col min="3074" max="3074" width="14" style="1" customWidth="1"/>
    <col min="3075" max="3075" width="9" style="1" customWidth="1"/>
    <col min="3076" max="3076" width="9.140625" style="1"/>
    <col min="3077" max="3077" width="6.85546875" style="1" customWidth="1"/>
    <col min="3078" max="3078" width="9.140625" style="1"/>
    <col min="3079" max="3080" width="6.42578125" style="1" customWidth="1"/>
    <col min="3081" max="3081" width="13.85546875" style="1" customWidth="1"/>
    <col min="3082" max="3082" width="9.140625" style="1"/>
    <col min="3083" max="3083" width="11.5703125" style="1" customWidth="1"/>
    <col min="3084" max="3328" width="9.140625" style="1"/>
    <col min="3329" max="3329" width="12.42578125" style="1" customWidth="1"/>
    <col min="3330" max="3330" width="14" style="1" customWidth="1"/>
    <col min="3331" max="3331" width="9" style="1" customWidth="1"/>
    <col min="3332" max="3332" width="9.140625" style="1"/>
    <col min="3333" max="3333" width="6.85546875" style="1" customWidth="1"/>
    <col min="3334" max="3334" width="9.140625" style="1"/>
    <col min="3335" max="3336" width="6.42578125" style="1" customWidth="1"/>
    <col min="3337" max="3337" width="13.85546875" style="1" customWidth="1"/>
    <col min="3338" max="3338" width="9.140625" style="1"/>
    <col min="3339" max="3339" width="11.5703125" style="1" customWidth="1"/>
    <col min="3340" max="3584" width="9.140625" style="1"/>
    <col min="3585" max="3585" width="12.42578125" style="1" customWidth="1"/>
    <col min="3586" max="3586" width="14" style="1" customWidth="1"/>
    <col min="3587" max="3587" width="9" style="1" customWidth="1"/>
    <col min="3588" max="3588" width="9.140625" style="1"/>
    <col min="3589" max="3589" width="6.85546875" style="1" customWidth="1"/>
    <col min="3590" max="3590" width="9.140625" style="1"/>
    <col min="3591" max="3592" width="6.42578125" style="1" customWidth="1"/>
    <col min="3593" max="3593" width="13.85546875" style="1" customWidth="1"/>
    <col min="3594" max="3594" width="9.140625" style="1"/>
    <col min="3595" max="3595" width="11.5703125" style="1" customWidth="1"/>
    <col min="3596" max="3840" width="9.140625" style="1"/>
    <col min="3841" max="3841" width="12.42578125" style="1" customWidth="1"/>
    <col min="3842" max="3842" width="14" style="1" customWidth="1"/>
    <col min="3843" max="3843" width="9" style="1" customWidth="1"/>
    <col min="3844" max="3844" width="9.140625" style="1"/>
    <col min="3845" max="3845" width="6.85546875" style="1" customWidth="1"/>
    <col min="3846" max="3846" width="9.140625" style="1"/>
    <col min="3847" max="3848" width="6.42578125" style="1" customWidth="1"/>
    <col min="3849" max="3849" width="13.85546875" style="1" customWidth="1"/>
    <col min="3850" max="3850" width="9.140625" style="1"/>
    <col min="3851" max="3851" width="11.5703125" style="1" customWidth="1"/>
    <col min="3852" max="4096" width="9.140625" style="1"/>
    <col min="4097" max="4097" width="12.42578125" style="1" customWidth="1"/>
    <col min="4098" max="4098" width="14" style="1" customWidth="1"/>
    <col min="4099" max="4099" width="9" style="1" customWidth="1"/>
    <col min="4100" max="4100" width="9.140625" style="1"/>
    <col min="4101" max="4101" width="6.85546875" style="1" customWidth="1"/>
    <col min="4102" max="4102" width="9.140625" style="1"/>
    <col min="4103" max="4104" width="6.42578125" style="1" customWidth="1"/>
    <col min="4105" max="4105" width="13.85546875" style="1" customWidth="1"/>
    <col min="4106" max="4106" width="9.140625" style="1"/>
    <col min="4107" max="4107" width="11.5703125" style="1" customWidth="1"/>
    <col min="4108" max="4352" width="9.140625" style="1"/>
    <col min="4353" max="4353" width="12.42578125" style="1" customWidth="1"/>
    <col min="4354" max="4354" width="14" style="1" customWidth="1"/>
    <col min="4355" max="4355" width="9" style="1" customWidth="1"/>
    <col min="4356" max="4356" width="9.140625" style="1"/>
    <col min="4357" max="4357" width="6.85546875" style="1" customWidth="1"/>
    <col min="4358" max="4358" width="9.140625" style="1"/>
    <col min="4359" max="4360" width="6.42578125" style="1" customWidth="1"/>
    <col min="4361" max="4361" width="13.85546875" style="1" customWidth="1"/>
    <col min="4362" max="4362" width="9.140625" style="1"/>
    <col min="4363" max="4363" width="11.5703125" style="1" customWidth="1"/>
    <col min="4364" max="4608" width="9.140625" style="1"/>
    <col min="4609" max="4609" width="12.42578125" style="1" customWidth="1"/>
    <col min="4610" max="4610" width="14" style="1" customWidth="1"/>
    <col min="4611" max="4611" width="9" style="1" customWidth="1"/>
    <col min="4612" max="4612" width="9.140625" style="1"/>
    <col min="4613" max="4613" width="6.85546875" style="1" customWidth="1"/>
    <col min="4614" max="4614" width="9.140625" style="1"/>
    <col min="4615" max="4616" width="6.42578125" style="1" customWidth="1"/>
    <col min="4617" max="4617" width="13.85546875" style="1" customWidth="1"/>
    <col min="4618" max="4618" width="9.140625" style="1"/>
    <col min="4619" max="4619" width="11.5703125" style="1" customWidth="1"/>
    <col min="4620" max="4864" width="9.140625" style="1"/>
    <col min="4865" max="4865" width="12.42578125" style="1" customWidth="1"/>
    <col min="4866" max="4866" width="14" style="1" customWidth="1"/>
    <col min="4867" max="4867" width="9" style="1" customWidth="1"/>
    <col min="4868" max="4868" width="9.140625" style="1"/>
    <col min="4869" max="4869" width="6.85546875" style="1" customWidth="1"/>
    <col min="4870" max="4870" width="9.140625" style="1"/>
    <col min="4871" max="4872" width="6.42578125" style="1" customWidth="1"/>
    <col min="4873" max="4873" width="13.85546875" style="1" customWidth="1"/>
    <col min="4874" max="4874" width="9.140625" style="1"/>
    <col min="4875" max="4875" width="11.5703125" style="1" customWidth="1"/>
    <col min="4876" max="5120" width="9.140625" style="1"/>
    <col min="5121" max="5121" width="12.42578125" style="1" customWidth="1"/>
    <col min="5122" max="5122" width="14" style="1" customWidth="1"/>
    <col min="5123" max="5123" width="9" style="1" customWidth="1"/>
    <col min="5124" max="5124" width="9.140625" style="1"/>
    <col min="5125" max="5125" width="6.85546875" style="1" customWidth="1"/>
    <col min="5126" max="5126" width="9.140625" style="1"/>
    <col min="5127" max="5128" width="6.42578125" style="1" customWidth="1"/>
    <col min="5129" max="5129" width="13.85546875" style="1" customWidth="1"/>
    <col min="5130" max="5130" width="9.140625" style="1"/>
    <col min="5131" max="5131" width="11.5703125" style="1" customWidth="1"/>
    <col min="5132" max="5376" width="9.140625" style="1"/>
    <col min="5377" max="5377" width="12.42578125" style="1" customWidth="1"/>
    <col min="5378" max="5378" width="14" style="1" customWidth="1"/>
    <col min="5379" max="5379" width="9" style="1" customWidth="1"/>
    <col min="5380" max="5380" width="9.140625" style="1"/>
    <col min="5381" max="5381" width="6.85546875" style="1" customWidth="1"/>
    <col min="5382" max="5382" width="9.140625" style="1"/>
    <col min="5383" max="5384" width="6.42578125" style="1" customWidth="1"/>
    <col min="5385" max="5385" width="13.85546875" style="1" customWidth="1"/>
    <col min="5386" max="5386" width="9.140625" style="1"/>
    <col min="5387" max="5387" width="11.5703125" style="1" customWidth="1"/>
    <col min="5388" max="5632" width="9.140625" style="1"/>
    <col min="5633" max="5633" width="12.42578125" style="1" customWidth="1"/>
    <col min="5634" max="5634" width="14" style="1" customWidth="1"/>
    <col min="5635" max="5635" width="9" style="1" customWidth="1"/>
    <col min="5636" max="5636" width="9.140625" style="1"/>
    <col min="5637" max="5637" width="6.85546875" style="1" customWidth="1"/>
    <col min="5638" max="5638" width="9.140625" style="1"/>
    <col min="5639" max="5640" width="6.42578125" style="1" customWidth="1"/>
    <col min="5641" max="5641" width="13.85546875" style="1" customWidth="1"/>
    <col min="5642" max="5642" width="9.140625" style="1"/>
    <col min="5643" max="5643" width="11.5703125" style="1" customWidth="1"/>
    <col min="5644" max="5888" width="9.140625" style="1"/>
    <col min="5889" max="5889" width="12.42578125" style="1" customWidth="1"/>
    <col min="5890" max="5890" width="14" style="1" customWidth="1"/>
    <col min="5891" max="5891" width="9" style="1" customWidth="1"/>
    <col min="5892" max="5892" width="9.140625" style="1"/>
    <col min="5893" max="5893" width="6.85546875" style="1" customWidth="1"/>
    <col min="5894" max="5894" width="9.140625" style="1"/>
    <col min="5895" max="5896" width="6.42578125" style="1" customWidth="1"/>
    <col min="5897" max="5897" width="13.85546875" style="1" customWidth="1"/>
    <col min="5898" max="5898" width="9.140625" style="1"/>
    <col min="5899" max="5899" width="11.5703125" style="1" customWidth="1"/>
    <col min="5900" max="6144" width="9.140625" style="1"/>
    <col min="6145" max="6145" width="12.42578125" style="1" customWidth="1"/>
    <col min="6146" max="6146" width="14" style="1" customWidth="1"/>
    <col min="6147" max="6147" width="9" style="1" customWidth="1"/>
    <col min="6148" max="6148" width="9.140625" style="1"/>
    <col min="6149" max="6149" width="6.85546875" style="1" customWidth="1"/>
    <col min="6150" max="6150" width="9.140625" style="1"/>
    <col min="6151" max="6152" width="6.42578125" style="1" customWidth="1"/>
    <col min="6153" max="6153" width="13.85546875" style="1" customWidth="1"/>
    <col min="6154" max="6154" width="9.140625" style="1"/>
    <col min="6155" max="6155" width="11.5703125" style="1" customWidth="1"/>
    <col min="6156" max="6400" width="9.140625" style="1"/>
    <col min="6401" max="6401" width="12.42578125" style="1" customWidth="1"/>
    <col min="6402" max="6402" width="14" style="1" customWidth="1"/>
    <col min="6403" max="6403" width="9" style="1" customWidth="1"/>
    <col min="6404" max="6404" width="9.140625" style="1"/>
    <col min="6405" max="6405" width="6.85546875" style="1" customWidth="1"/>
    <col min="6406" max="6406" width="9.140625" style="1"/>
    <col min="6407" max="6408" width="6.42578125" style="1" customWidth="1"/>
    <col min="6409" max="6409" width="13.85546875" style="1" customWidth="1"/>
    <col min="6410" max="6410" width="9.140625" style="1"/>
    <col min="6411" max="6411" width="11.5703125" style="1" customWidth="1"/>
    <col min="6412" max="6656" width="9.140625" style="1"/>
    <col min="6657" max="6657" width="12.42578125" style="1" customWidth="1"/>
    <col min="6658" max="6658" width="14" style="1" customWidth="1"/>
    <col min="6659" max="6659" width="9" style="1" customWidth="1"/>
    <col min="6660" max="6660" width="9.140625" style="1"/>
    <col min="6661" max="6661" width="6.85546875" style="1" customWidth="1"/>
    <col min="6662" max="6662" width="9.140625" style="1"/>
    <col min="6663" max="6664" width="6.42578125" style="1" customWidth="1"/>
    <col min="6665" max="6665" width="13.85546875" style="1" customWidth="1"/>
    <col min="6666" max="6666" width="9.140625" style="1"/>
    <col min="6667" max="6667" width="11.5703125" style="1" customWidth="1"/>
    <col min="6668" max="6912" width="9.140625" style="1"/>
    <col min="6913" max="6913" width="12.42578125" style="1" customWidth="1"/>
    <col min="6914" max="6914" width="14" style="1" customWidth="1"/>
    <col min="6915" max="6915" width="9" style="1" customWidth="1"/>
    <col min="6916" max="6916" width="9.140625" style="1"/>
    <col min="6917" max="6917" width="6.85546875" style="1" customWidth="1"/>
    <col min="6918" max="6918" width="9.140625" style="1"/>
    <col min="6919" max="6920" width="6.42578125" style="1" customWidth="1"/>
    <col min="6921" max="6921" width="13.85546875" style="1" customWidth="1"/>
    <col min="6922" max="6922" width="9.140625" style="1"/>
    <col min="6923" max="6923" width="11.5703125" style="1" customWidth="1"/>
    <col min="6924" max="7168" width="9.140625" style="1"/>
    <col min="7169" max="7169" width="12.42578125" style="1" customWidth="1"/>
    <col min="7170" max="7170" width="14" style="1" customWidth="1"/>
    <col min="7171" max="7171" width="9" style="1" customWidth="1"/>
    <col min="7172" max="7172" width="9.140625" style="1"/>
    <col min="7173" max="7173" width="6.85546875" style="1" customWidth="1"/>
    <col min="7174" max="7174" width="9.140625" style="1"/>
    <col min="7175" max="7176" width="6.42578125" style="1" customWidth="1"/>
    <col min="7177" max="7177" width="13.85546875" style="1" customWidth="1"/>
    <col min="7178" max="7178" width="9.140625" style="1"/>
    <col min="7179" max="7179" width="11.5703125" style="1" customWidth="1"/>
    <col min="7180" max="7424" width="9.140625" style="1"/>
    <col min="7425" max="7425" width="12.42578125" style="1" customWidth="1"/>
    <col min="7426" max="7426" width="14" style="1" customWidth="1"/>
    <col min="7427" max="7427" width="9" style="1" customWidth="1"/>
    <col min="7428" max="7428" width="9.140625" style="1"/>
    <col min="7429" max="7429" width="6.85546875" style="1" customWidth="1"/>
    <col min="7430" max="7430" width="9.140625" style="1"/>
    <col min="7431" max="7432" width="6.42578125" style="1" customWidth="1"/>
    <col min="7433" max="7433" width="13.85546875" style="1" customWidth="1"/>
    <col min="7434" max="7434" width="9.140625" style="1"/>
    <col min="7435" max="7435" width="11.5703125" style="1" customWidth="1"/>
    <col min="7436" max="7680" width="9.140625" style="1"/>
    <col min="7681" max="7681" width="12.42578125" style="1" customWidth="1"/>
    <col min="7682" max="7682" width="14" style="1" customWidth="1"/>
    <col min="7683" max="7683" width="9" style="1" customWidth="1"/>
    <col min="7684" max="7684" width="9.140625" style="1"/>
    <col min="7685" max="7685" width="6.85546875" style="1" customWidth="1"/>
    <col min="7686" max="7686" width="9.140625" style="1"/>
    <col min="7687" max="7688" width="6.42578125" style="1" customWidth="1"/>
    <col min="7689" max="7689" width="13.85546875" style="1" customWidth="1"/>
    <col min="7690" max="7690" width="9.140625" style="1"/>
    <col min="7691" max="7691" width="11.5703125" style="1" customWidth="1"/>
    <col min="7692" max="7936" width="9.140625" style="1"/>
    <col min="7937" max="7937" width="12.42578125" style="1" customWidth="1"/>
    <col min="7938" max="7938" width="14" style="1" customWidth="1"/>
    <col min="7939" max="7939" width="9" style="1" customWidth="1"/>
    <col min="7940" max="7940" width="9.140625" style="1"/>
    <col min="7941" max="7941" width="6.85546875" style="1" customWidth="1"/>
    <col min="7942" max="7942" width="9.140625" style="1"/>
    <col min="7943" max="7944" width="6.42578125" style="1" customWidth="1"/>
    <col min="7945" max="7945" width="13.85546875" style="1" customWidth="1"/>
    <col min="7946" max="7946" width="9.140625" style="1"/>
    <col min="7947" max="7947" width="11.5703125" style="1" customWidth="1"/>
    <col min="7948" max="8192" width="9.140625" style="1"/>
    <col min="8193" max="8193" width="12.42578125" style="1" customWidth="1"/>
    <col min="8194" max="8194" width="14" style="1" customWidth="1"/>
    <col min="8195" max="8195" width="9" style="1" customWidth="1"/>
    <col min="8196" max="8196" width="9.140625" style="1"/>
    <col min="8197" max="8197" width="6.85546875" style="1" customWidth="1"/>
    <col min="8198" max="8198" width="9.140625" style="1"/>
    <col min="8199" max="8200" width="6.42578125" style="1" customWidth="1"/>
    <col min="8201" max="8201" width="13.85546875" style="1" customWidth="1"/>
    <col min="8202" max="8202" width="9.140625" style="1"/>
    <col min="8203" max="8203" width="11.5703125" style="1" customWidth="1"/>
    <col min="8204" max="8448" width="9.140625" style="1"/>
    <col min="8449" max="8449" width="12.42578125" style="1" customWidth="1"/>
    <col min="8450" max="8450" width="14" style="1" customWidth="1"/>
    <col min="8451" max="8451" width="9" style="1" customWidth="1"/>
    <col min="8452" max="8452" width="9.140625" style="1"/>
    <col min="8453" max="8453" width="6.85546875" style="1" customWidth="1"/>
    <col min="8454" max="8454" width="9.140625" style="1"/>
    <col min="8455" max="8456" width="6.42578125" style="1" customWidth="1"/>
    <col min="8457" max="8457" width="13.85546875" style="1" customWidth="1"/>
    <col min="8458" max="8458" width="9.140625" style="1"/>
    <col min="8459" max="8459" width="11.5703125" style="1" customWidth="1"/>
    <col min="8460" max="8704" width="9.140625" style="1"/>
    <col min="8705" max="8705" width="12.42578125" style="1" customWidth="1"/>
    <col min="8706" max="8706" width="14" style="1" customWidth="1"/>
    <col min="8707" max="8707" width="9" style="1" customWidth="1"/>
    <col min="8708" max="8708" width="9.140625" style="1"/>
    <col min="8709" max="8709" width="6.85546875" style="1" customWidth="1"/>
    <col min="8710" max="8710" width="9.140625" style="1"/>
    <col min="8711" max="8712" width="6.42578125" style="1" customWidth="1"/>
    <col min="8713" max="8713" width="13.85546875" style="1" customWidth="1"/>
    <col min="8714" max="8714" width="9.140625" style="1"/>
    <col min="8715" max="8715" width="11.5703125" style="1" customWidth="1"/>
    <col min="8716" max="8960" width="9.140625" style="1"/>
    <col min="8961" max="8961" width="12.42578125" style="1" customWidth="1"/>
    <col min="8962" max="8962" width="14" style="1" customWidth="1"/>
    <col min="8963" max="8963" width="9" style="1" customWidth="1"/>
    <col min="8964" max="8964" width="9.140625" style="1"/>
    <col min="8965" max="8965" width="6.85546875" style="1" customWidth="1"/>
    <col min="8966" max="8966" width="9.140625" style="1"/>
    <col min="8967" max="8968" width="6.42578125" style="1" customWidth="1"/>
    <col min="8969" max="8969" width="13.85546875" style="1" customWidth="1"/>
    <col min="8970" max="8970" width="9.140625" style="1"/>
    <col min="8971" max="8971" width="11.5703125" style="1" customWidth="1"/>
    <col min="8972" max="9216" width="9.140625" style="1"/>
    <col min="9217" max="9217" width="12.42578125" style="1" customWidth="1"/>
    <col min="9218" max="9218" width="14" style="1" customWidth="1"/>
    <col min="9219" max="9219" width="9" style="1" customWidth="1"/>
    <col min="9220" max="9220" width="9.140625" style="1"/>
    <col min="9221" max="9221" width="6.85546875" style="1" customWidth="1"/>
    <col min="9222" max="9222" width="9.140625" style="1"/>
    <col min="9223" max="9224" width="6.42578125" style="1" customWidth="1"/>
    <col min="9225" max="9225" width="13.85546875" style="1" customWidth="1"/>
    <col min="9226" max="9226" width="9.140625" style="1"/>
    <col min="9227" max="9227" width="11.5703125" style="1" customWidth="1"/>
    <col min="9228" max="9472" width="9.140625" style="1"/>
    <col min="9473" max="9473" width="12.42578125" style="1" customWidth="1"/>
    <col min="9474" max="9474" width="14" style="1" customWidth="1"/>
    <col min="9475" max="9475" width="9" style="1" customWidth="1"/>
    <col min="9476" max="9476" width="9.140625" style="1"/>
    <col min="9477" max="9477" width="6.85546875" style="1" customWidth="1"/>
    <col min="9478" max="9478" width="9.140625" style="1"/>
    <col min="9479" max="9480" width="6.42578125" style="1" customWidth="1"/>
    <col min="9481" max="9481" width="13.85546875" style="1" customWidth="1"/>
    <col min="9482" max="9482" width="9.140625" style="1"/>
    <col min="9483" max="9483" width="11.5703125" style="1" customWidth="1"/>
    <col min="9484" max="9728" width="9.140625" style="1"/>
    <col min="9729" max="9729" width="12.42578125" style="1" customWidth="1"/>
    <col min="9730" max="9730" width="14" style="1" customWidth="1"/>
    <col min="9731" max="9731" width="9" style="1" customWidth="1"/>
    <col min="9732" max="9732" width="9.140625" style="1"/>
    <col min="9733" max="9733" width="6.85546875" style="1" customWidth="1"/>
    <col min="9734" max="9734" width="9.140625" style="1"/>
    <col min="9735" max="9736" width="6.42578125" style="1" customWidth="1"/>
    <col min="9737" max="9737" width="13.85546875" style="1" customWidth="1"/>
    <col min="9738" max="9738" width="9.140625" style="1"/>
    <col min="9739" max="9739" width="11.5703125" style="1" customWidth="1"/>
    <col min="9740" max="9984" width="9.140625" style="1"/>
    <col min="9985" max="9985" width="12.42578125" style="1" customWidth="1"/>
    <col min="9986" max="9986" width="14" style="1" customWidth="1"/>
    <col min="9987" max="9987" width="9" style="1" customWidth="1"/>
    <col min="9988" max="9988" width="9.140625" style="1"/>
    <col min="9989" max="9989" width="6.85546875" style="1" customWidth="1"/>
    <col min="9990" max="9990" width="9.140625" style="1"/>
    <col min="9991" max="9992" width="6.42578125" style="1" customWidth="1"/>
    <col min="9993" max="9993" width="13.85546875" style="1" customWidth="1"/>
    <col min="9994" max="9994" width="9.140625" style="1"/>
    <col min="9995" max="9995" width="11.5703125" style="1" customWidth="1"/>
    <col min="9996" max="10240" width="9.140625" style="1"/>
    <col min="10241" max="10241" width="12.42578125" style="1" customWidth="1"/>
    <col min="10242" max="10242" width="14" style="1" customWidth="1"/>
    <col min="10243" max="10243" width="9" style="1" customWidth="1"/>
    <col min="10244" max="10244" width="9.140625" style="1"/>
    <col min="10245" max="10245" width="6.85546875" style="1" customWidth="1"/>
    <col min="10246" max="10246" width="9.140625" style="1"/>
    <col min="10247" max="10248" width="6.42578125" style="1" customWidth="1"/>
    <col min="10249" max="10249" width="13.85546875" style="1" customWidth="1"/>
    <col min="10250" max="10250" width="9.140625" style="1"/>
    <col min="10251" max="10251" width="11.5703125" style="1" customWidth="1"/>
    <col min="10252" max="10496" width="9.140625" style="1"/>
    <col min="10497" max="10497" width="12.42578125" style="1" customWidth="1"/>
    <col min="10498" max="10498" width="14" style="1" customWidth="1"/>
    <col min="10499" max="10499" width="9" style="1" customWidth="1"/>
    <col min="10500" max="10500" width="9.140625" style="1"/>
    <col min="10501" max="10501" width="6.85546875" style="1" customWidth="1"/>
    <col min="10502" max="10502" width="9.140625" style="1"/>
    <col min="10503" max="10504" width="6.42578125" style="1" customWidth="1"/>
    <col min="10505" max="10505" width="13.85546875" style="1" customWidth="1"/>
    <col min="10506" max="10506" width="9.140625" style="1"/>
    <col min="10507" max="10507" width="11.5703125" style="1" customWidth="1"/>
    <col min="10508" max="10752" width="9.140625" style="1"/>
    <col min="10753" max="10753" width="12.42578125" style="1" customWidth="1"/>
    <col min="10754" max="10754" width="14" style="1" customWidth="1"/>
    <col min="10755" max="10755" width="9" style="1" customWidth="1"/>
    <col min="10756" max="10756" width="9.140625" style="1"/>
    <col min="10757" max="10757" width="6.85546875" style="1" customWidth="1"/>
    <col min="10758" max="10758" width="9.140625" style="1"/>
    <col min="10759" max="10760" width="6.42578125" style="1" customWidth="1"/>
    <col min="10761" max="10761" width="13.85546875" style="1" customWidth="1"/>
    <col min="10762" max="10762" width="9.140625" style="1"/>
    <col min="10763" max="10763" width="11.5703125" style="1" customWidth="1"/>
    <col min="10764" max="11008" width="9.140625" style="1"/>
    <col min="11009" max="11009" width="12.42578125" style="1" customWidth="1"/>
    <col min="11010" max="11010" width="14" style="1" customWidth="1"/>
    <col min="11011" max="11011" width="9" style="1" customWidth="1"/>
    <col min="11012" max="11012" width="9.140625" style="1"/>
    <col min="11013" max="11013" width="6.85546875" style="1" customWidth="1"/>
    <col min="11014" max="11014" width="9.140625" style="1"/>
    <col min="11015" max="11016" width="6.42578125" style="1" customWidth="1"/>
    <col min="11017" max="11017" width="13.85546875" style="1" customWidth="1"/>
    <col min="11018" max="11018" width="9.140625" style="1"/>
    <col min="11019" max="11019" width="11.5703125" style="1" customWidth="1"/>
    <col min="11020" max="11264" width="9.140625" style="1"/>
    <col min="11265" max="11265" width="12.42578125" style="1" customWidth="1"/>
    <col min="11266" max="11266" width="14" style="1" customWidth="1"/>
    <col min="11267" max="11267" width="9" style="1" customWidth="1"/>
    <col min="11268" max="11268" width="9.140625" style="1"/>
    <col min="11269" max="11269" width="6.85546875" style="1" customWidth="1"/>
    <col min="11270" max="11270" width="9.140625" style="1"/>
    <col min="11271" max="11272" width="6.42578125" style="1" customWidth="1"/>
    <col min="11273" max="11273" width="13.85546875" style="1" customWidth="1"/>
    <col min="11274" max="11274" width="9.140625" style="1"/>
    <col min="11275" max="11275" width="11.5703125" style="1" customWidth="1"/>
    <col min="11276" max="11520" width="9.140625" style="1"/>
    <col min="11521" max="11521" width="12.42578125" style="1" customWidth="1"/>
    <col min="11522" max="11522" width="14" style="1" customWidth="1"/>
    <col min="11523" max="11523" width="9" style="1" customWidth="1"/>
    <col min="11524" max="11524" width="9.140625" style="1"/>
    <col min="11525" max="11525" width="6.85546875" style="1" customWidth="1"/>
    <col min="11526" max="11526" width="9.140625" style="1"/>
    <col min="11527" max="11528" width="6.42578125" style="1" customWidth="1"/>
    <col min="11529" max="11529" width="13.85546875" style="1" customWidth="1"/>
    <col min="11530" max="11530" width="9.140625" style="1"/>
    <col min="11531" max="11531" width="11.5703125" style="1" customWidth="1"/>
    <col min="11532" max="11776" width="9.140625" style="1"/>
    <col min="11777" max="11777" width="12.42578125" style="1" customWidth="1"/>
    <col min="11778" max="11778" width="14" style="1" customWidth="1"/>
    <col min="11779" max="11779" width="9" style="1" customWidth="1"/>
    <col min="11780" max="11780" width="9.140625" style="1"/>
    <col min="11781" max="11781" width="6.85546875" style="1" customWidth="1"/>
    <col min="11782" max="11782" width="9.140625" style="1"/>
    <col min="11783" max="11784" width="6.42578125" style="1" customWidth="1"/>
    <col min="11785" max="11785" width="13.85546875" style="1" customWidth="1"/>
    <col min="11786" max="11786" width="9.140625" style="1"/>
    <col min="11787" max="11787" width="11.5703125" style="1" customWidth="1"/>
    <col min="11788" max="12032" width="9.140625" style="1"/>
    <col min="12033" max="12033" width="12.42578125" style="1" customWidth="1"/>
    <col min="12034" max="12034" width="14" style="1" customWidth="1"/>
    <col min="12035" max="12035" width="9" style="1" customWidth="1"/>
    <col min="12036" max="12036" width="9.140625" style="1"/>
    <col min="12037" max="12037" width="6.85546875" style="1" customWidth="1"/>
    <col min="12038" max="12038" width="9.140625" style="1"/>
    <col min="12039" max="12040" width="6.42578125" style="1" customWidth="1"/>
    <col min="12041" max="12041" width="13.85546875" style="1" customWidth="1"/>
    <col min="12042" max="12042" width="9.140625" style="1"/>
    <col min="12043" max="12043" width="11.5703125" style="1" customWidth="1"/>
    <col min="12044" max="12288" width="9.140625" style="1"/>
    <col min="12289" max="12289" width="12.42578125" style="1" customWidth="1"/>
    <col min="12290" max="12290" width="14" style="1" customWidth="1"/>
    <col min="12291" max="12291" width="9" style="1" customWidth="1"/>
    <col min="12292" max="12292" width="9.140625" style="1"/>
    <col min="12293" max="12293" width="6.85546875" style="1" customWidth="1"/>
    <col min="12294" max="12294" width="9.140625" style="1"/>
    <col min="12295" max="12296" width="6.42578125" style="1" customWidth="1"/>
    <col min="12297" max="12297" width="13.85546875" style="1" customWidth="1"/>
    <col min="12298" max="12298" width="9.140625" style="1"/>
    <col min="12299" max="12299" width="11.5703125" style="1" customWidth="1"/>
    <col min="12300" max="12544" width="9.140625" style="1"/>
    <col min="12545" max="12545" width="12.42578125" style="1" customWidth="1"/>
    <col min="12546" max="12546" width="14" style="1" customWidth="1"/>
    <col min="12547" max="12547" width="9" style="1" customWidth="1"/>
    <col min="12548" max="12548" width="9.140625" style="1"/>
    <col min="12549" max="12549" width="6.85546875" style="1" customWidth="1"/>
    <col min="12550" max="12550" width="9.140625" style="1"/>
    <col min="12551" max="12552" width="6.42578125" style="1" customWidth="1"/>
    <col min="12553" max="12553" width="13.85546875" style="1" customWidth="1"/>
    <col min="12554" max="12554" width="9.140625" style="1"/>
    <col min="12555" max="12555" width="11.5703125" style="1" customWidth="1"/>
    <col min="12556" max="12800" width="9.140625" style="1"/>
    <col min="12801" max="12801" width="12.42578125" style="1" customWidth="1"/>
    <col min="12802" max="12802" width="14" style="1" customWidth="1"/>
    <col min="12803" max="12803" width="9" style="1" customWidth="1"/>
    <col min="12804" max="12804" width="9.140625" style="1"/>
    <col min="12805" max="12805" width="6.85546875" style="1" customWidth="1"/>
    <col min="12806" max="12806" width="9.140625" style="1"/>
    <col min="12807" max="12808" width="6.42578125" style="1" customWidth="1"/>
    <col min="12809" max="12809" width="13.85546875" style="1" customWidth="1"/>
    <col min="12810" max="12810" width="9.140625" style="1"/>
    <col min="12811" max="12811" width="11.5703125" style="1" customWidth="1"/>
    <col min="12812" max="13056" width="9.140625" style="1"/>
    <col min="13057" max="13057" width="12.42578125" style="1" customWidth="1"/>
    <col min="13058" max="13058" width="14" style="1" customWidth="1"/>
    <col min="13059" max="13059" width="9" style="1" customWidth="1"/>
    <col min="13060" max="13060" width="9.140625" style="1"/>
    <col min="13061" max="13061" width="6.85546875" style="1" customWidth="1"/>
    <col min="13062" max="13062" width="9.140625" style="1"/>
    <col min="13063" max="13064" width="6.42578125" style="1" customWidth="1"/>
    <col min="13065" max="13065" width="13.85546875" style="1" customWidth="1"/>
    <col min="13066" max="13066" width="9.140625" style="1"/>
    <col min="13067" max="13067" width="11.5703125" style="1" customWidth="1"/>
    <col min="13068" max="13312" width="9.140625" style="1"/>
    <col min="13313" max="13313" width="12.42578125" style="1" customWidth="1"/>
    <col min="13314" max="13314" width="14" style="1" customWidth="1"/>
    <col min="13315" max="13315" width="9" style="1" customWidth="1"/>
    <col min="13316" max="13316" width="9.140625" style="1"/>
    <col min="13317" max="13317" width="6.85546875" style="1" customWidth="1"/>
    <col min="13318" max="13318" width="9.140625" style="1"/>
    <col min="13319" max="13320" width="6.42578125" style="1" customWidth="1"/>
    <col min="13321" max="13321" width="13.85546875" style="1" customWidth="1"/>
    <col min="13322" max="13322" width="9.140625" style="1"/>
    <col min="13323" max="13323" width="11.5703125" style="1" customWidth="1"/>
    <col min="13324" max="13568" width="9.140625" style="1"/>
    <col min="13569" max="13569" width="12.42578125" style="1" customWidth="1"/>
    <col min="13570" max="13570" width="14" style="1" customWidth="1"/>
    <col min="13571" max="13571" width="9" style="1" customWidth="1"/>
    <col min="13572" max="13572" width="9.140625" style="1"/>
    <col min="13573" max="13573" width="6.85546875" style="1" customWidth="1"/>
    <col min="13574" max="13574" width="9.140625" style="1"/>
    <col min="13575" max="13576" width="6.42578125" style="1" customWidth="1"/>
    <col min="13577" max="13577" width="13.85546875" style="1" customWidth="1"/>
    <col min="13578" max="13578" width="9.140625" style="1"/>
    <col min="13579" max="13579" width="11.5703125" style="1" customWidth="1"/>
    <col min="13580" max="13824" width="9.140625" style="1"/>
    <col min="13825" max="13825" width="12.42578125" style="1" customWidth="1"/>
    <col min="13826" max="13826" width="14" style="1" customWidth="1"/>
    <col min="13827" max="13827" width="9" style="1" customWidth="1"/>
    <col min="13828" max="13828" width="9.140625" style="1"/>
    <col min="13829" max="13829" width="6.85546875" style="1" customWidth="1"/>
    <col min="13830" max="13830" width="9.140625" style="1"/>
    <col min="13831" max="13832" width="6.42578125" style="1" customWidth="1"/>
    <col min="13833" max="13833" width="13.85546875" style="1" customWidth="1"/>
    <col min="13834" max="13834" width="9.140625" style="1"/>
    <col min="13835" max="13835" width="11.5703125" style="1" customWidth="1"/>
    <col min="13836" max="14080" width="9.140625" style="1"/>
    <col min="14081" max="14081" width="12.42578125" style="1" customWidth="1"/>
    <col min="14082" max="14082" width="14" style="1" customWidth="1"/>
    <col min="14083" max="14083" width="9" style="1" customWidth="1"/>
    <col min="14084" max="14084" width="9.140625" style="1"/>
    <col min="14085" max="14085" width="6.85546875" style="1" customWidth="1"/>
    <col min="14086" max="14086" width="9.140625" style="1"/>
    <col min="14087" max="14088" width="6.42578125" style="1" customWidth="1"/>
    <col min="14089" max="14089" width="13.85546875" style="1" customWidth="1"/>
    <col min="14090" max="14090" width="9.140625" style="1"/>
    <col min="14091" max="14091" width="11.5703125" style="1" customWidth="1"/>
    <col min="14092" max="14336" width="9.140625" style="1"/>
    <col min="14337" max="14337" width="12.42578125" style="1" customWidth="1"/>
    <col min="14338" max="14338" width="14" style="1" customWidth="1"/>
    <col min="14339" max="14339" width="9" style="1" customWidth="1"/>
    <col min="14340" max="14340" width="9.140625" style="1"/>
    <col min="14341" max="14341" width="6.85546875" style="1" customWidth="1"/>
    <col min="14342" max="14342" width="9.140625" style="1"/>
    <col min="14343" max="14344" width="6.42578125" style="1" customWidth="1"/>
    <col min="14345" max="14345" width="13.85546875" style="1" customWidth="1"/>
    <col min="14346" max="14346" width="9.140625" style="1"/>
    <col min="14347" max="14347" width="11.5703125" style="1" customWidth="1"/>
    <col min="14348" max="14592" width="9.140625" style="1"/>
    <col min="14593" max="14593" width="12.42578125" style="1" customWidth="1"/>
    <col min="14594" max="14594" width="14" style="1" customWidth="1"/>
    <col min="14595" max="14595" width="9" style="1" customWidth="1"/>
    <col min="14596" max="14596" width="9.140625" style="1"/>
    <col min="14597" max="14597" width="6.85546875" style="1" customWidth="1"/>
    <col min="14598" max="14598" width="9.140625" style="1"/>
    <col min="14599" max="14600" width="6.42578125" style="1" customWidth="1"/>
    <col min="14601" max="14601" width="13.85546875" style="1" customWidth="1"/>
    <col min="14602" max="14602" width="9.140625" style="1"/>
    <col min="14603" max="14603" width="11.5703125" style="1" customWidth="1"/>
    <col min="14604" max="14848" width="9.140625" style="1"/>
    <col min="14849" max="14849" width="12.42578125" style="1" customWidth="1"/>
    <col min="14850" max="14850" width="14" style="1" customWidth="1"/>
    <col min="14851" max="14851" width="9" style="1" customWidth="1"/>
    <col min="14852" max="14852" width="9.140625" style="1"/>
    <col min="14853" max="14853" width="6.85546875" style="1" customWidth="1"/>
    <col min="14854" max="14854" width="9.140625" style="1"/>
    <col min="14855" max="14856" width="6.42578125" style="1" customWidth="1"/>
    <col min="14857" max="14857" width="13.85546875" style="1" customWidth="1"/>
    <col min="14858" max="14858" width="9.140625" style="1"/>
    <col min="14859" max="14859" width="11.5703125" style="1" customWidth="1"/>
    <col min="14860" max="15104" width="9.140625" style="1"/>
    <col min="15105" max="15105" width="12.42578125" style="1" customWidth="1"/>
    <col min="15106" max="15106" width="14" style="1" customWidth="1"/>
    <col min="15107" max="15107" width="9" style="1" customWidth="1"/>
    <col min="15108" max="15108" width="9.140625" style="1"/>
    <col min="15109" max="15109" width="6.85546875" style="1" customWidth="1"/>
    <col min="15110" max="15110" width="9.140625" style="1"/>
    <col min="15111" max="15112" width="6.42578125" style="1" customWidth="1"/>
    <col min="15113" max="15113" width="13.85546875" style="1" customWidth="1"/>
    <col min="15114" max="15114" width="9.140625" style="1"/>
    <col min="15115" max="15115" width="11.5703125" style="1" customWidth="1"/>
    <col min="15116" max="15360" width="9.140625" style="1"/>
    <col min="15361" max="15361" width="12.42578125" style="1" customWidth="1"/>
    <col min="15362" max="15362" width="14" style="1" customWidth="1"/>
    <col min="15363" max="15363" width="9" style="1" customWidth="1"/>
    <col min="15364" max="15364" width="9.140625" style="1"/>
    <col min="15365" max="15365" width="6.85546875" style="1" customWidth="1"/>
    <col min="15366" max="15366" width="9.140625" style="1"/>
    <col min="15367" max="15368" width="6.42578125" style="1" customWidth="1"/>
    <col min="15369" max="15369" width="13.85546875" style="1" customWidth="1"/>
    <col min="15370" max="15370" width="9.140625" style="1"/>
    <col min="15371" max="15371" width="11.5703125" style="1" customWidth="1"/>
    <col min="15372" max="15616" width="9.140625" style="1"/>
    <col min="15617" max="15617" width="12.42578125" style="1" customWidth="1"/>
    <col min="15618" max="15618" width="14" style="1" customWidth="1"/>
    <col min="15619" max="15619" width="9" style="1" customWidth="1"/>
    <col min="15620" max="15620" width="9.140625" style="1"/>
    <col min="15621" max="15621" width="6.85546875" style="1" customWidth="1"/>
    <col min="15622" max="15622" width="9.140625" style="1"/>
    <col min="15623" max="15624" width="6.42578125" style="1" customWidth="1"/>
    <col min="15625" max="15625" width="13.85546875" style="1" customWidth="1"/>
    <col min="15626" max="15626" width="9.140625" style="1"/>
    <col min="15627" max="15627" width="11.5703125" style="1" customWidth="1"/>
    <col min="15628" max="15872" width="9.140625" style="1"/>
    <col min="15873" max="15873" width="12.42578125" style="1" customWidth="1"/>
    <col min="15874" max="15874" width="14" style="1" customWidth="1"/>
    <col min="15875" max="15875" width="9" style="1" customWidth="1"/>
    <col min="15876" max="15876" width="9.140625" style="1"/>
    <col min="15877" max="15877" width="6.85546875" style="1" customWidth="1"/>
    <col min="15878" max="15878" width="9.140625" style="1"/>
    <col min="15879" max="15880" width="6.42578125" style="1" customWidth="1"/>
    <col min="15881" max="15881" width="13.85546875" style="1" customWidth="1"/>
    <col min="15882" max="15882" width="9.140625" style="1"/>
    <col min="15883" max="15883" width="11.5703125" style="1" customWidth="1"/>
    <col min="15884" max="16128" width="9.140625" style="1"/>
    <col min="16129" max="16129" width="12.42578125" style="1" customWidth="1"/>
    <col min="16130" max="16130" width="14" style="1" customWidth="1"/>
    <col min="16131" max="16131" width="9" style="1" customWidth="1"/>
    <col min="16132" max="16132" width="9.140625" style="1"/>
    <col min="16133" max="16133" width="6.85546875" style="1" customWidth="1"/>
    <col min="16134" max="16134" width="9.140625" style="1"/>
    <col min="16135" max="16136" width="6.42578125" style="1" customWidth="1"/>
    <col min="16137" max="16137" width="13.85546875" style="1" customWidth="1"/>
    <col min="16138" max="16138" width="9.140625" style="1"/>
    <col min="16139" max="16139" width="11.5703125" style="1" customWidth="1"/>
    <col min="16140" max="16384" width="9.140625" style="1"/>
  </cols>
  <sheetData>
    <row r="1" spans="1:9" x14ac:dyDescent="0.3">
      <c r="A1" s="3" t="s">
        <v>29</v>
      </c>
      <c r="B1" s="48" t="str">
        <f>'1. stran'!B6</f>
        <v>Inštitut za hmeljarstvo in pivovarstvo Slovenije</v>
      </c>
      <c r="C1" s="19"/>
      <c r="D1" s="19"/>
      <c r="E1" s="19"/>
      <c r="F1" s="19"/>
      <c r="G1" s="19"/>
      <c r="H1" s="19"/>
      <c r="I1" s="49"/>
    </row>
    <row r="2" spans="1:9" x14ac:dyDescent="0.3">
      <c r="A2" s="6"/>
      <c r="B2" s="24" t="str">
        <f>'1. stran'!B7</f>
        <v>Cesta Žalskega tabora 2</v>
      </c>
      <c r="I2" s="50"/>
    </row>
    <row r="3" spans="1:9" x14ac:dyDescent="0.3">
      <c r="A3" s="9"/>
      <c r="B3" s="51" t="str">
        <f>'1. stran'!B8</f>
        <v>3310 Žalec, Slovenija</v>
      </c>
      <c r="C3" s="17"/>
      <c r="D3" s="17"/>
      <c r="E3" s="17"/>
      <c r="F3" s="17"/>
      <c r="G3" s="17"/>
      <c r="H3" s="17"/>
      <c r="I3" s="52"/>
    </row>
    <row r="4" spans="1:9" ht="36" customHeight="1" x14ac:dyDescent="0.3">
      <c r="A4" s="249" t="s">
        <v>1</v>
      </c>
      <c r="B4" s="336" t="s">
        <v>403</v>
      </c>
      <c r="C4" s="336"/>
      <c r="D4" s="336"/>
      <c r="E4" s="337"/>
      <c r="F4" s="27"/>
      <c r="G4" s="27"/>
      <c r="H4" s="27"/>
      <c r="I4" s="54"/>
    </row>
    <row r="5" spans="1:9" x14ac:dyDescent="0.3">
      <c r="A5" s="15" t="s">
        <v>2</v>
      </c>
      <c r="B5" s="29" t="str">
        <f>'1. stran'!B14:E14</f>
        <v>novogradnja - prizidava</v>
      </c>
      <c r="C5" s="27"/>
      <c r="D5" s="27"/>
      <c r="E5" s="27"/>
      <c r="F5" s="27"/>
      <c r="G5" s="27"/>
      <c r="H5" s="27"/>
      <c r="I5" s="54"/>
    </row>
    <row r="6" spans="1:9" ht="11.25" customHeight="1" x14ac:dyDescent="0.3"/>
    <row r="7" spans="1:9" ht="20.25" x14ac:dyDescent="0.3">
      <c r="B7" s="55" t="s">
        <v>30</v>
      </c>
      <c r="C7" s="56"/>
      <c r="D7" s="56"/>
      <c r="E7" s="56"/>
      <c r="F7" s="56"/>
      <c r="G7" s="56"/>
      <c r="H7" s="56"/>
      <c r="I7" s="57"/>
    </row>
    <row r="9" spans="1:9" x14ac:dyDescent="0.3">
      <c r="A9" s="58" t="s">
        <v>31</v>
      </c>
      <c r="B9" s="59" t="s">
        <v>32</v>
      </c>
      <c r="C9" s="56"/>
      <c r="D9" s="56"/>
      <c r="E9" s="56"/>
      <c r="F9" s="56"/>
      <c r="G9" s="56"/>
      <c r="H9" s="56"/>
      <c r="I9" s="57"/>
    </row>
    <row r="10" spans="1:9" ht="4.5" customHeight="1" x14ac:dyDescent="0.3">
      <c r="A10" s="58"/>
      <c r="B10" s="24"/>
    </row>
    <row r="11" spans="1:9" ht="4.5" customHeight="1" x14ac:dyDescent="0.3">
      <c r="A11" s="62" t="s">
        <v>33</v>
      </c>
      <c r="B11" s="1" t="e">
        <f>#REF!</f>
        <v>#REF!</v>
      </c>
      <c r="I11" s="53" t="e">
        <f>#REF!</f>
        <v>#REF!</v>
      </c>
    </row>
    <row r="12" spans="1:9" x14ac:dyDescent="0.3">
      <c r="A12" s="62" t="s">
        <v>33</v>
      </c>
      <c r="B12" s="1" t="str">
        <f>'A|Pripravljalna d.'!$B$1</f>
        <v>PRIPRAVLJALNA DELA</v>
      </c>
      <c r="I12" s="53">
        <f>'A|Pripravljalna d.'!$F$23</f>
        <v>0</v>
      </c>
    </row>
    <row r="13" spans="1:9" x14ac:dyDescent="0.3">
      <c r="A13" s="62" t="s">
        <v>34</v>
      </c>
      <c r="B13" s="1" t="str">
        <f>'A|Zemeljska d.'!B1</f>
        <v>ZEMELJSKA DELA</v>
      </c>
      <c r="I13" s="53">
        <f>'A|Zemeljska d.'!F30</f>
        <v>0</v>
      </c>
    </row>
    <row r="14" spans="1:9" x14ac:dyDescent="0.3">
      <c r="A14" s="62" t="s">
        <v>35</v>
      </c>
      <c r="B14" s="1" t="str">
        <f>'A|Betonska d.'!B1</f>
        <v>BETONSKA DELA</v>
      </c>
      <c r="I14" s="225">
        <f>'A|Betonska d.'!$F$79</f>
        <v>0</v>
      </c>
    </row>
    <row r="15" spans="1:9" x14ac:dyDescent="0.3">
      <c r="A15" s="62" t="s">
        <v>36</v>
      </c>
      <c r="B15" s="1" t="str">
        <f>'A|Opaž-tesarska d.'!B1</f>
        <v>TESARSKA DELA - OPAŽ</v>
      </c>
      <c r="I15" s="53">
        <f>'A|Opaž-tesarska d.'!F48</f>
        <v>0</v>
      </c>
    </row>
    <row r="16" spans="1:9" x14ac:dyDescent="0.3">
      <c r="A16" s="62" t="s">
        <v>37</v>
      </c>
      <c r="B16" s="1" t="str">
        <f>'A|Zidarska d.'!B1</f>
        <v>ZIDARSKA DELA</v>
      </c>
      <c r="I16" s="53">
        <f>'A|Zidarska d.'!F91</f>
        <v>0</v>
      </c>
    </row>
    <row r="17" spans="1:9" x14ac:dyDescent="0.3">
      <c r="A17" s="62" t="s">
        <v>38</v>
      </c>
      <c r="B17" s="1" t="str">
        <f>'A|Fasada'!B1</f>
        <v>FASADERSKA DELA</v>
      </c>
      <c r="I17" s="53">
        <f>'A|Fasada'!F66</f>
        <v>0</v>
      </c>
    </row>
    <row r="18" spans="1:9" x14ac:dyDescent="0.3">
      <c r="B18" s="149" t="s">
        <v>39</v>
      </c>
      <c r="C18" s="56"/>
      <c r="D18" s="56"/>
      <c r="E18" s="56"/>
      <c r="F18" s="56"/>
      <c r="G18" s="56"/>
      <c r="H18" s="56"/>
      <c r="I18" s="60">
        <f>SUM(I12:I17)</f>
        <v>0</v>
      </c>
    </row>
    <row r="20" spans="1:9" ht="42" customHeight="1" x14ac:dyDescent="0.3">
      <c r="A20" s="58" t="s">
        <v>40</v>
      </c>
      <c r="B20" s="59" t="s">
        <v>41</v>
      </c>
      <c r="C20" s="56"/>
      <c r="D20" s="56"/>
      <c r="E20" s="56"/>
      <c r="F20" s="56"/>
      <c r="G20" s="56"/>
      <c r="H20" s="56"/>
      <c r="I20" s="57"/>
    </row>
    <row r="21" spans="1:9" x14ac:dyDescent="0.3">
      <c r="A21" s="58"/>
      <c r="B21" s="24"/>
    </row>
    <row r="22" spans="1:9" x14ac:dyDescent="0.3">
      <c r="A22" s="62" t="s">
        <v>42</v>
      </c>
      <c r="B22" s="1" t="str">
        <f>'B|Krovsko kleparska d.'!B5</f>
        <v>KROVSKO KLEPARSKA DELA</v>
      </c>
      <c r="I22" s="53">
        <f>'B|Krovsko kleparska d.'!$F$82</f>
        <v>0</v>
      </c>
    </row>
    <row r="23" spans="1:9" x14ac:dyDescent="0.3">
      <c r="A23" s="62" t="s">
        <v>43</v>
      </c>
      <c r="B23" s="1" t="str">
        <f>'B|Ključavničarska d.'!B1</f>
        <v>KLJUČAVNIČARSKA DELA</v>
      </c>
      <c r="I23" s="53">
        <f>'B|Ključavničarska d.'!F73</f>
        <v>0</v>
      </c>
    </row>
    <row r="24" spans="1:9" x14ac:dyDescent="0.3">
      <c r="A24" s="62" t="s">
        <v>44</v>
      </c>
      <c r="B24" s="1" t="str">
        <f>'B|Mizarska d.'!B1</f>
        <v>MIZARSKA DELA</v>
      </c>
      <c r="I24" s="53">
        <f>'B|Mizarska d.'!F18</f>
        <v>0</v>
      </c>
    </row>
    <row r="25" spans="1:9" x14ac:dyDescent="0.3">
      <c r="A25" s="62" t="s">
        <v>45</v>
      </c>
      <c r="B25" s="1" t="str">
        <f>'B|Stavbno pohi.'!B1</f>
        <v>STAVBNO POHIŠTVO</v>
      </c>
      <c r="I25" s="53">
        <f>'B|Stavbno pohi.'!F60</f>
        <v>0</v>
      </c>
    </row>
    <row r="26" spans="1:9" x14ac:dyDescent="0.3">
      <c r="A26" s="62" t="s">
        <v>46</v>
      </c>
      <c r="B26" s="1" t="str">
        <f>'B|Tlakarska d.'!B1</f>
        <v>TLAKARSKA DELA - debeloslojni epoksidni tlak</v>
      </c>
      <c r="I26" s="53">
        <f>'B|Tlakarska d.'!F21</f>
        <v>0</v>
      </c>
    </row>
    <row r="27" spans="1:9" x14ac:dyDescent="0.3">
      <c r="A27" s="62" t="s">
        <v>47</v>
      </c>
      <c r="B27" s="1" t="s">
        <v>373</v>
      </c>
      <c r="I27" s="53">
        <f>'B|Zunanja ured.  '!$F$74</f>
        <v>0</v>
      </c>
    </row>
    <row r="28" spans="1:9" x14ac:dyDescent="0.3">
      <c r="A28" s="62"/>
      <c r="B28" s="149" t="s">
        <v>48</v>
      </c>
      <c r="C28" s="56"/>
      <c r="D28" s="56"/>
      <c r="E28" s="56"/>
      <c r="F28" s="56"/>
      <c r="G28" s="56"/>
      <c r="H28" s="56"/>
      <c r="I28" s="60">
        <f>SUM(I22:I27)</f>
        <v>0</v>
      </c>
    </row>
    <row r="29" spans="1:9" s="24" customFormat="1" x14ac:dyDescent="0.3">
      <c r="A29" s="62"/>
      <c r="B29" s="1"/>
      <c r="C29" s="1"/>
      <c r="D29" s="1"/>
      <c r="E29" s="1"/>
      <c r="F29" s="1"/>
      <c r="G29" s="1"/>
      <c r="H29" s="1"/>
      <c r="I29" s="53"/>
    </row>
    <row r="30" spans="1:9" s="24" customFormat="1" x14ac:dyDescent="0.3">
      <c r="A30" s="58" t="s">
        <v>478</v>
      </c>
      <c r="B30" s="59" t="s">
        <v>479</v>
      </c>
      <c r="C30" s="56"/>
      <c r="D30" s="56"/>
      <c r="E30" s="56"/>
      <c r="F30" s="56"/>
      <c r="G30" s="56"/>
      <c r="H30" s="56"/>
      <c r="I30" s="57"/>
    </row>
    <row r="31" spans="1:9" s="61" customFormat="1" ht="25.5" customHeight="1" x14ac:dyDescent="0.3">
      <c r="A31" s="58"/>
      <c r="B31" s="24"/>
      <c r="C31" s="1"/>
      <c r="D31" s="1"/>
      <c r="E31" s="1"/>
      <c r="F31" s="1"/>
      <c r="G31" s="1"/>
      <c r="H31" s="1"/>
      <c r="I31" s="53"/>
    </row>
    <row r="32" spans="1:9" x14ac:dyDescent="0.3">
      <c r="A32" s="62" t="s">
        <v>481</v>
      </c>
      <c r="B32" s="260" t="s">
        <v>480</v>
      </c>
      <c r="I32" s="53">
        <f>'C|Vodovodna instalacija'!$F$41</f>
        <v>0</v>
      </c>
    </row>
    <row r="33" spans="1:9" x14ac:dyDescent="0.3">
      <c r="A33" s="62" t="s">
        <v>482</v>
      </c>
      <c r="B33" s="260" t="s">
        <v>463</v>
      </c>
      <c r="I33" s="53">
        <f>'C|Vertikalna kanalizacija'!$F$21</f>
        <v>0</v>
      </c>
    </row>
    <row r="34" spans="1:9" x14ac:dyDescent="0.3">
      <c r="A34" s="62" t="s">
        <v>483</v>
      </c>
      <c r="B34" s="260" t="s">
        <v>470</v>
      </c>
      <c r="I34" s="53">
        <f>'C|Ogrevanje'!$F$19</f>
        <v>0</v>
      </c>
    </row>
    <row r="35" spans="1:9" x14ac:dyDescent="0.3">
      <c r="A35" s="62"/>
      <c r="B35" s="149" t="s">
        <v>484</v>
      </c>
      <c r="C35" s="56"/>
      <c r="D35" s="56"/>
      <c r="E35" s="56"/>
      <c r="F35" s="56"/>
      <c r="G35" s="56"/>
      <c r="H35" s="56"/>
      <c r="I35" s="60">
        <f>SUM(I32:I34)</f>
        <v>0</v>
      </c>
    </row>
    <row r="37" spans="1:9" x14ac:dyDescent="0.3">
      <c r="A37" s="58" t="s">
        <v>485</v>
      </c>
      <c r="B37" s="59" t="s">
        <v>486</v>
      </c>
      <c r="C37" s="56"/>
      <c r="D37" s="56"/>
      <c r="E37" s="56"/>
      <c r="F37" s="56"/>
      <c r="G37" s="56"/>
      <c r="H37" s="56"/>
      <c r="I37" s="57"/>
    </row>
    <row r="38" spans="1:9" x14ac:dyDescent="0.3">
      <c r="A38" s="58"/>
      <c r="B38" s="24"/>
    </row>
    <row r="39" spans="1:9" x14ac:dyDescent="0.3">
      <c r="A39" s="62" t="s">
        <v>743</v>
      </c>
      <c r="B39" s="260" t="s">
        <v>744</v>
      </c>
      <c r="I39" s="53">
        <f>'D|Elektro instalacije'!$F$364</f>
        <v>0</v>
      </c>
    </row>
    <row r="40" spans="1:9" x14ac:dyDescent="0.3">
      <c r="A40" s="62"/>
      <c r="B40" s="149" t="s">
        <v>745</v>
      </c>
      <c r="C40" s="56"/>
      <c r="D40" s="56"/>
      <c r="E40" s="56"/>
      <c r="F40" s="56"/>
      <c r="G40" s="56"/>
      <c r="H40" s="56"/>
      <c r="I40" s="60">
        <f>SUM(I39:I39)</f>
        <v>0</v>
      </c>
    </row>
    <row r="41" spans="1:9" ht="17.25" thickBot="1" x14ac:dyDescent="0.35"/>
    <row r="42" spans="1:9" ht="17.25" thickBot="1" x14ac:dyDescent="0.35">
      <c r="A42" s="61"/>
      <c r="B42" s="333" t="s">
        <v>753</v>
      </c>
      <c r="C42" s="334"/>
      <c r="D42" s="334"/>
      <c r="E42" s="334"/>
      <c r="F42" s="334"/>
      <c r="G42" s="334"/>
      <c r="H42" s="334"/>
      <c r="I42" s="335">
        <f>SUM(I18+I28++I35+I40)</f>
        <v>0</v>
      </c>
    </row>
  </sheetData>
  <sheetProtection selectLockedCells="1" selectUnlockedCells="1"/>
  <mergeCells count="1">
    <mergeCell ref="B4:E4"/>
  </mergeCells>
  <pageMargins left="0.78740157480314965" right="0.59055118110236227" top="0.63" bottom="0.55118110236220474" header="0.51181102362204722" footer="0.51181102362204722"/>
  <pageSetup paperSize="9" scale="97"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view="pageLayout" topLeftCell="A10" zoomScaleNormal="100" zoomScaleSheetLayoutView="100" workbookViewId="0">
      <selection activeCell="F11" sqref="F11"/>
    </sheetView>
  </sheetViews>
  <sheetFormatPr defaultRowHeight="16.5" x14ac:dyDescent="0.3"/>
  <cols>
    <col min="1" max="1" width="7.140625" style="47" customWidth="1"/>
    <col min="2" max="2" width="39.42578125" style="1" customWidth="1"/>
    <col min="3" max="3" width="8.5703125" style="47" customWidth="1"/>
    <col min="4" max="4" width="11.140625" style="47" customWidth="1"/>
    <col min="5" max="5" width="11.28515625" style="47" customWidth="1"/>
    <col min="6" max="6" width="12.42578125" style="47" customWidth="1"/>
    <col min="7" max="11" width="9.140625" style="1"/>
    <col min="12" max="12" width="7.140625" style="1" customWidth="1"/>
    <col min="13" max="256" width="9.14062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9.140625" style="1"/>
    <col min="16140" max="16140" width="7.140625" style="1" customWidth="1"/>
    <col min="16141" max="16384" width="9.140625" style="1"/>
  </cols>
  <sheetData>
    <row r="1" spans="1:6" x14ac:dyDescent="0.3">
      <c r="A1" s="63" t="s">
        <v>49</v>
      </c>
      <c r="B1" s="24" t="s">
        <v>179</v>
      </c>
    </row>
    <row r="2" spans="1:6" x14ac:dyDescent="0.3">
      <c r="A2" s="63"/>
      <c r="B2" s="24"/>
    </row>
    <row r="3" spans="1:6" x14ac:dyDescent="0.3">
      <c r="A3" s="63"/>
      <c r="B3" s="355" t="s">
        <v>50</v>
      </c>
      <c r="C3" s="355"/>
      <c r="D3" s="355"/>
      <c r="E3" s="355"/>
      <c r="F3" s="355"/>
    </row>
    <row r="4" spans="1:6" ht="72.75" customHeight="1" x14ac:dyDescent="0.3">
      <c r="A4" s="63"/>
      <c r="B4" s="354" t="s">
        <v>412</v>
      </c>
      <c r="C4" s="354"/>
      <c r="D4" s="354"/>
      <c r="E4" s="354"/>
      <c r="F4" s="354"/>
    </row>
    <row r="5" spans="1:6" ht="45" customHeight="1" x14ac:dyDescent="0.3">
      <c r="A5" s="63"/>
      <c r="B5" s="354" t="s">
        <v>51</v>
      </c>
      <c r="C5" s="354"/>
      <c r="D5" s="354"/>
      <c r="E5" s="354"/>
      <c r="F5" s="354"/>
    </row>
    <row r="6" spans="1:6" ht="120.75" customHeight="1" x14ac:dyDescent="0.3">
      <c r="A6" s="63"/>
      <c r="B6" s="354" t="s">
        <v>413</v>
      </c>
      <c r="C6" s="354"/>
      <c r="D6" s="354"/>
      <c r="E6" s="354"/>
      <c r="F6" s="354"/>
    </row>
    <row r="7" spans="1:6" x14ac:dyDescent="0.3">
      <c r="A7" s="63"/>
      <c r="B7" s="354"/>
      <c r="C7" s="354"/>
      <c r="D7" s="354"/>
      <c r="E7" s="354"/>
      <c r="F7" s="354"/>
    </row>
    <row r="8" spans="1:6" x14ac:dyDescent="0.3">
      <c r="A8" s="63"/>
      <c r="B8" s="354"/>
      <c r="C8" s="354"/>
      <c r="D8" s="354"/>
      <c r="E8" s="354"/>
      <c r="F8" s="354"/>
    </row>
    <row r="9" spans="1:6" ht="21.75" customHeight="1" x14ac:dyDescent="0.3"/>
    <row r="10" spans="1:6" s="24" customFormat="1" ht="17.25" thickBot="1" x14ac:dyDescent="0.35">
      <c r="A10" s="64"/>
      <c r="B10" s="65" t="s">
        <v>52</v>
      </c>
      <c r="C10" s="66"/>
      <c r="D10" s="66" t="s">
        <v>53</v>
      </c>
      <c r="E10" s="66" t="s">
        <v>54</v>
      </c>
      <c r="F10" s="66" t="s">
        <v>55</v>
      </c>
    </row>
    <row r="11" spans="1:6" s="68" customFormat="1" ht="15.75" thickTop="1" x14ac:dyDescent="0.25">
      <c r="A11" s="189" t="s">
        <v>199</v>
      </c>
      <c r="B11" s="189" t="s">
        <v>200</v>
      </c>
      <c r="C11" s="189" t="s">
        <v>60</v>
      </c>
      <c r="D11" s="190">
        <v>1</v>
      </c>
      <c r="E11" s="190">
        <v>0</v>
      </c>
      <c r="F11" s="190">
        <f>D11*E11</f>
        <v>0</v>
      </c>
    </row>
    <row r="12" spans="1:6" s="68" customFormat="1" ht="15" x14ac:dyDescent="0.25">
      <c r="A12" s="189"/>
      <c r="B12" s="189"/>
      <c r="C12" s="189"/>
      <c r="D12" s="190"/>
      <c r="E12" s="190"/>
      <c r="F12" s="190"/>
    </row>
    <row r="13" spans="1:6" s="68" customFormat="1" ht="15" x14ac:dyDescent="0.25">
      <c r="A13" s="189" t="s">
        <v>201</v>
      </c>
      <c r="B13" s="189" t="s">
        <v>202</v>
      </c>
      <c r="C13" s="189" t="s">
        <v>112</v>
      </c>
      <c r="D13" s="190">
        <v>10</v>
      </c>
      <c r="E13" s="190">
        <v>0</v>
      </c>
      <c r="F13" s="190">
        <f t="shared" ref="F13:F19" si="0">D13*E13</f>
        <v>0</v>
      </c>
    </row>
    <row r="14" spans="1:6" s="68" customFormat="1" ht="15" x14ac:dyDescent="0.25">
      <c r="A14" s="189"/>
      <c r="B14" s="189"/>
      <c r="C14" s="189"/>
      <c r="D14" s="190"/>
      <c r="E14" s="190"/>
      <c r="F14" s="190"/>
    </row>
    <row r="15" spans="1:6" s="68" customFormat="1" ht="30" x14ac:dyDescent="0.25">
      <c r="A15" s="191" t="s">
        <v>203</v>
      </c>
      <c r="B15" s="192" t="s">
        <v>204</v>
      </c>
      <c r="C15" s="189" t="s">
        <v>60</v>
      </c>
      <c r="D15" s="190">
        <v>1</v>
      </c>
      <c r="E15" s="190">
        <v>0</v>
      </c>
      <c r="F15" s="190">
        <f t="shared" si="0"/>
        <v>0</v>
      </c>
    </row>
    <row r="16" spans="1:6" s="68" customFormat="1" ht="15" x14ac:dyDescent="0.25">
      <c r="A16" s="191"/>
      <c r="B16" s="192"/>
      <c r="C16" s="189"/>
      <c r="D16" s="190"/>
      <c r="E16" s="190"/>
      <c r="F16" s="190"/>
    </row>
    <row r="17" spans="1:6" s="68" customFormat="1" ht="15" x14ac:dyDescent="0.25">
      <c r="A17" s="191" t="s">
        <v>205</v>
      </c>
      <c r="B17" s="192" t="s">
        <v>206</v>
      </c>
      <c r="C17" s="189" t="s">
        <v>60</v>
      </c>
      <c r="D17" s="190">
        <v>1</v>
      </c>
      <c r="E17" s="190">
        <v>0</v>
      </c>
      <c r="F17" s="190">
        <f t="shared" si="0"/>
        <v>0</v>
      </c>
    </row>
    <row r="18" spans="1:6" s="68" customFormat="1" ht="15" x14ac:dyDescent="0.25">
      <c r="A18" s="191"/>
      <c r="B18" s="192"/>
      <c r="C18" s="189"/>
      <c r="D18" s="190"/>
      <c r="E18" s="190"/>
      <c r="F18" s="190"/>
    </row>
    <row r="19" spans="1:6" s="68" customFormat="1" ht="30" x14ac:dyDescent="0.2">
      <c r="A19" s="191" t="s">
        <v>207</v>
      </c>
      <c r="B19" s="193" t="s">
        <v>208</v>
      </c>
      <c r="C19" s="191" t="s">
        <v>60</v>
      </c>
      <c r="D19" s="194">
        <v>1</v>
      </c>
      <c r="E19" s="194">
        <v>0</v>
      </c>
      <c r="F19" s="194">
        <f t="shared" si="0"/>
        <v>0</v>
      </c>
    </row>
    <row r="20" spans="1:6" s="68" customFormat="1" ht="12.75" x14ac:dyDescent="0.2">
      <c r="A20" s="157"/>
      <c r="B20" s="45"/>
      <c r="C20" s="100"/>
      <c r="D20" s="101"/>
      <c r="E20" s="156"/>
      <c r="F20" s="156"/>
    </row>
    <row r="21" spans="1:6" s="68" customFormat="1" ht="30" x14ac:dyDescent="0.2">
      <c r="A21" s="168" t="s">
        <v>212</v>
      </c>
      <c r="B21" s="193" t="s">
        <v>446</v>
      </c>
      <c r="C21" s="191" t="s">
        <v>112</v>
      </c>
      <c r="D21" s="194">
        <v>4</v>
      </c>
      <c r="E21" s="194">
        <v>0</v>
      </c>
      <c r="F21" s="194">
        <f t="shared" ref="F21" si="1">D21*E21</f>
        <v>0</v>
      </c>
    </row>
    <row r="22" spans="1:6" s="68" customFormat="1" ht="13.5" thickBot="1" x14ac:dyDescent="0.25">
      <c r="A22" s="155"/>
      <c r="B22" s="45"/>
      <c r="C22" s="100"/>
      <c r="D22" s="101"/>
      <c r="E22" s="156"/>
      <c r="F22" s="156"/>
    </row>
    <row r="23" spans="1:6" s="24" customFormat="1" ht="17.25" thickBot="1" x14ac:dyDescent="0.35">
      <c r="A23" s="70"/>
      <c r="B23" s="71" t="s">
        <v>404</v>
      </c>
      <c r="C23" s="72"/>
      <c r="D23" s="73"/>
      <c r="E23" s="74"/>
      <c r="F23" s="74">
        <f>SUM(F11:F22)</f>
        <v>0</v>
      </c>
    </row>
    <row r="24" spans="1:6" ht="17.25" thickTop="1" x14ac:dyDescent="0.3"/>
  </sheetData>
  <sheetProtection selectLockedCells="1" selectUnlockedCells="1"/>
  <mergeCells count="6">
    <mergeCell ref="B8:F8"/>
    <mergeCell ref="B3:F3"/>
    <mergeCell ref="B4:F4"/>
    <mergeCell ref="B5:F5"/>
    <mergeCell ref="B6:F6"/>
    <mergeCell ref="B7:F7"/>
  </mergeCells>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GRADBENIH DEL
A/1.0 PRIPRAVLJALNA DELA</oddHeader>
    <oddFooter>&amp;R&amp;P</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view="pageLayout" topLeftCell="A23" zoomScaleNormal="100" zoomScaleSheetLayoutView="100" workbookViewId="0">
      <selection activeCell="F24" sqref="F24"/>
    </sheetView>
  </sheetViews>
  <sheetFormatPr defaultRowHeight="16.5" x14ac:dyDescent="0.3"/>
  <cols>
    <col min="1" max="1" width="7.140625" style="47" customWidth="1"/>
    <col min="2" max="2" width="39.42578125" style="1" customWidth="1"/>
    <col min="3" max="3" width="8.5703125" style="1" customWidth="1"/>
    <col min="4" max="4" width="11.140625" style="1" customWidth="1"/>
    <col min="5" max="5" width="11.28515625" style="1" customWidth="1"/>
    <col min="6" max="6" width="12.42578125" style="1" customWidth="1"/>
    <col min="7" max="11" width="9.140625" style="1"/>
    <col min="12" max="12" width="7.140625" style="1" customWidth="1"/>
    <col min="13" max="256" width="9.14062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9.140625" style="1"/>
    <col min="16140" max="16140" width="7.140625" style="1" customWidth="1"/>
    <col min="16141" max="16384" width="9.140625" style="1"/>
  </cols>
  <sheetData>
    <row r="1" spans="1:6" x14ac:dyDescent="0.3">
      <c r="A1" s="63" t="s">
        <v>62</v>
      </c>
      <c r="B1" s="24" t="s">
        <v>63</v>
      </c>
    </row>
    <row r="2" spans="1:6" x14ac:dyDescent="0.3">
      <c r="A2" s="63"/>
      <c r="B2" s="24"/>
    </row>
    <row r="3" spans="1:6" s="75" customFormat="1" ht="15" x14ac:dyDescent="0.25">
      <c r="A3" s="359" t="s">
        <v>64</v>
      </c>
      <c r="B3" s="360"/>
      <c r="C3" s="360"/>
      <c r="D3" s="360"/>
      <c r="E3" s="360"/>
      <c r="F3" s="361"/>
    </row>
    <row r="4" spans="1:6" s="76" customFormat="1" ht="26.25" customHeight="1" x14ac:dyDescent="0.25">
      <c r="A4" s="362" t="s">
        <v>65</v>
      </c>
      <c r="B4" s="363"/>
      <c r="C4" s="363"/>
      <c r="D4" s="363"/>
      <c r="E4" s="363"/>
      <c r="F4" s="364"/>
    </row>
    <row r="5" spans="1:6" s="76" customFormat="1" ht="41.25" customHeight="1" x14ac:dyDescent="0.25">
      <c r="A5" s="365" t="s">
        <v>66</v>
      </c>
      <c r="B5" s="366"/>
      <c r="C5" s="366"/>
      <c r="D5" s="366"/>
      <c r="E5" s="366"/>
      <c r="F5" s="367"/>
    </row>
    <row r="6" spans="1:6" s="76" customFormat="1" ht="26.25" customHeight="1" x14ac:dyDescent="0.25">
      <c r="A6" s="365" t="s">
        <v>67</v>
      </c>
      <c r="B6" s="366"/>
      <c r="C6" s="366"/>
      <c r="D6" s="366"/>
      <c r="E6" s="366"/>
      <c r="F6" s="367"/>
    </row>
    <row r="7" spans="1:6" s="76" customFormat="1" ht="13.5" customHeight="1" x14ac:dyDescent="0.25">
      <c r="A7" s="365" t="s">
        <v>68</v>
      </c>
      <c r="B7" s="366"/>
      <c r="C7" s="366"/>
      <c r="D7" s="366"/>
      <c r="E7" s="366"/>
      <c r="F7" s="367"/>
    </row>
    <row r="8" spans="1:6" s="76" customFormat="1" ht="26.25" customHeight="1" x14ac:dyDescent="0.25">
      <c r="A8" s="356" t="s">
        <v>69</v>
      </c>
      <c r="B8" s="357"/>
      <c r="C8" s="357"/>
      <c r="D8" s="357"/>
      <c r="E8" s="357"/>
      <c r="F8" s="358"/>
    </row>
    <row r="9" spans="1:6" x14ac:dyDescent="0.3">
      <c r="A9" s="77" t="s">
        <v>70</v>
      </c>
      <c r="B9" s="48"/>
      <c r="C9" s="19"/>
      <c r="D9" s="19"/>
      <c r="E9" s="19"/>
      <c r="F9" s="20"/>
    </row>
    <row r="10" spans="1:6" x14ac:dyDescent="0.3">
      <c r="A10" s="78" t="s">
        <v>71</v>
      </c>
      <c r="B10" s="17"/>
      <c r="C10" s="17"/>
      <c r="D10" s="17"/>
      <c r="E10" s="17"/>
      <c r="F10" s="23"/>
    </row>
    <row r="11" spans="1:6" x14ac:dyDescent="0.3">
      <c r="A11" s="79"/>
    </row>
    <row r="12" spans="1:6" x14ac:dyDescent="0.3">
      <c r="A12" s="80" t="s">
        <v>72</v>
      </c>
      <c r="B12" s="29"/>
      <c r="C12" s="27"/>
      <c r="D12" s="27"/>
      <c r="E12" s="27"/>
      <c r="F12" s="28"/>
    </row>
    <row r="13" spans="1:6" x14ac:dyDescent="0.3">
      <c r="A13" s="79"/>
    </row>
    <row r="14" spans="1:6" s="24" customFormat="1" ht="17.25" thickBot="1" x14ac:dyDescent="0.35">
      <c r="A14" s="64"/>
      <c r="B14" s="65" t="s">
        <v>52</v>
      </c>
      <c r="C14" s="81" t="s">
        <v>73</v>
      </c>
      <c r="D14" s="81" t="s">
        <v>53</v>
      </c>
      <c r="E14" s="81" t="s">
        <v>54</v>
      </c>
      <c r="F14" s="81" t="s">
        <v>55</v>
      </c>
    </row>
    <row r="15" spans="1:6" ht="17.25" thickTop="1" x14ac:dyDescent="0.3"/>
    <row r="16" spans="1:6" ht="90.75" customHeight="1" x14ac:dyDescent="0.3">
      <c r="A16" s="191" t="s">
        <v>199</v>
      </c>
      <c r="B16" s="192" t="s">
        <v>414</v>
      </c>
      <c r="C16" s="189" t="s">
        <v>58</v>
      </c>
      <c r="D16" s="190">
        <v>75</v>
      </c>
      <c r="E16" s="190">
        <v>0</v>
      </c>
      <c r="F16" s="190">
        <f t="shared" ref="F16:F19" si="0">D16*E16</f>
        <v>0</v>
      </c>
    </row>
    <row r="17" spans="1:6" x14ac:dyDescent="0.3">
      <c r="A17" s="191"/>
      <c r="B17" s="192" t="s">
        <v>209</v>
      </c>
      <c r="C17" s="189"/>
      <c r="D17" s="190"/>
      <c r="E17" s="190"/>
      <c r="F17" s="190"/>
    </row>
    <row r="18" spans="1:6" s="68" customFormat="1" ht="15" x14ac:dyDescent="0.25">
      <c r="A18" s="191"/>
      <c r="B18" s="192"/>
      <c r="C18" s="189"/>
      <c r="D18" s="190"/>
      <c r="E18" s="190"/>
      <c r="F18" s="190"/>
    </row>
    <row r="19" spans="1:6" s="68" customFormat="1" ht="45.75" customHeight="1" x14ac:dyDescent="0.25">
      <c r="A19" s="191" t="s">
        <v>201</v>
      </c>
      <c r="B19" s="192" t="s">
        <v>210</v>
      </c>
      <c r="C19" s="189" t="s">
        <v>58</v>
      </c>
      <c r="D19" s="190">
        <v>175</v>
      </c>
      <c r="E19" s="190">
        <v>0</v>
      </c>
      <c r="F19" s="190">
        <f t="shared" si="0"/>
        <v>0</v>
      </c>
    </row>
    <row r="20" spans="1:6" s="68" customFormat="1" ht="15" x14ac:dyDescent="0.25">
      <c r="A20" s="191"/>
      <c r="B20" s="192" t="s">
        <v>209</v>
      </c>
      <c r="C20" s="189"/>
      <c r="D20" s="190"/>
      <c r="E20" s="190"/>
      <c r="F20" s="190"/>
    </row>
    <row r="21" spans="1:6" s="68" customFormat="1" ht="17.25" customHeight="1" x14ac:dyDescent="0.25">
      <c r="A21" s="191"/>
      <c r="B21" s="192"/>
      <c r="C21" s="189"/>
      <c r="D21" s="190"/>
      <c r="E21" s="190"/>
      <c r="F21" s="190"/>
    </row>
    <row r="22" spans="1:6" s="68" customFormat="1" ht="60" customHeight="1" x14ac:dyDescent="0.2">
      <c r="A22" s="195" t="s">
        <v>203</v>
      </c>
      <c r="B22" s="193" t="s">
        <v>407</v>
      </c>
      <c r="C22" s="191" t="s">
        <v>58</v>
      </c>
      <c r="D22" s="194">
        <v>250</v>
      </c>
      <c r="E22" s="194">
        <v>0</v>
      </c>
      <c r="F22" s="194">
        <f>D22*E22</f>
        <v>0</v>
      </c>
    </row>
    <row r="23" spans="1:6" s="68" customFormat="1" ht="17.25" customHeight="1" x14ac:dyDescent="0.25">
      <c r="A23" s="191"/>
      <c r="B23" s="192"/>
      <c r="C23" s="189"/>
      <c r="D23" s="190"/>
      <c r="E23" s="190"/>
      <c r="F23" s="190"/>
    </row>
    <row r="24" spans="1:6" s="68" customFormat="1" ht="15" x14ac:dyDescent="0.25">
      <c r="A24" s="191" t="s">
        <v>205</v>
      </c>
      <c r="B24" s="192" t="s">
        <v>213</v>
      </c>
      <c r="C24" s="189" t="s">
        <v>56</v>
      </c>
      <c r="D24" s="190">
        <v>252</v>
      </c>
      <c r="E24" s="190">
        <v>0</v>
      </c>
      <c r="F24" s="190">
        <f t="shared" ref="F24:F28" si="1">D24*E24</f>
        <v>0</v>
      </c>
    </row>
    <row r="25" spans="1:6" s="68" customFormat="1" ht="51.75" customHeight="1" x14ac:dyDescent="0.25">
      <c r="A25" s="191"/>
      <c r="B25" s="192"/>
      <c r="C25" s="189"/>
      <c r="D25" s="190"/>
      <c r="E25" s="190"/>
      <c r="F25" s="190"/>
    </row>
    <row r="26" spans="1:6" s="68" customFormat="1" ht="30" x14ac:dyDescent="0.25">
      <c r="A26" s="191" t="s">
        <v>211</v>
      </c>
      <c r="B26" s="192" t="s">
        <v>215</v>
      </c>
      <c r="C26" s="189" t="s">
        <v>58</v>
      </c>
      <c r="D26" s="190">
        <v>201</v>
      </c>
      <c r="E26" s="190">
        <v>0</v>
      </c>
      <c r="F26" s="190">
        <f t="shared" si="1"/>
        <v>0</v>
      </c>
    </row>
    <row r="27" spans="1:6" s="68" customFormat="1" ht="40.5" customHeight="1" x14ac:dyDescent="0.25">
      <c r="A27" s="191"/>
      <c r="B27" s="192"/>
      <c r="C27" s="189"/>
      <c r="D27" s="190"/>
      <c r="E27" s="190"/>
      <c r="F27" s="190"/>
    </row>
    <row r="28" spans="1:6" s="68" customFormat="1" ht="30" x14ac:dyDescent="0.25">
      <c r="A28" s="191" t="s">
        <v>212</v>
      </c>
      <c r="B28" s="192" t="s">
        <v>217</v>
      </c>
      <c r="C28" s="189" t="s">
        <v>58</v>
      </c>
      <c r="D28" s="190">
        <v>37</v>
      </c>
      <c r="E28" s="190">
        <v>0</v>
      </c>
      <c r="F28" s="190">
        <f t="shared" si="1"/>
        <v>0</v>
      </c>
    </row>
    <row r="29" spans="1:6" s="68" customFormat="1" ht="22.5" customHeight="1" thickBot="1" x14ac:dyDescent="0.25">
      <c r="A29" s="67"/>
      <c r="B29" s="43"/>
      <c r="C29" s="82"/>
      <c r="D29" s="83"/>
      <c r="E29" s="84"/>
      <c r="F29" s="84"/>
    </row>
    <row r="30" spans="1:6" s="24" customFormat="1" ht="17.25" thickBot="1" x14ac:dyDescent="0.35">
      <c r="A30" s="70"/>
      <c r="B30" s="71" t="s">
        <v>74</v>
      </c>
      <c r="C30" s="85"/>
      <c r="D30" s="86"/>
      <c r="E30" s="87"/>
      <c r="F30" s="87">
        <f>SUM(F15:F29)</f>
        <v>0</v>
      </c>
    </row>
    <row r="31" spans="1:6" ht="17.25" thickTop="1" x14ac:dyDescent="0.3"/>
  </sheetData>
  <sheetProtection selectLockedCells="1" selectUnlockedCells="1"/>
  <mergeCells count="6">
    <mergeCell ref="A8:F8"/>
    <mergeCell ref="A3:F3"/>
    <mergeCell ref="A4:F4"/>
    <mergeCell ref="A5:F5"/>
    <mergeCell ref="A6:F6"/>
    <mergeCell ref="A7:F7"/>
  </mergeCells>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GRADBENIH DEL
A/2.0 ZEMELJSKA DELA</oddHeader>
    <oddFooter>&amp;R&amp;P</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9"/>
  <sheetViews>
    <sheetView view="pageLayout" topLeftCell="A7" zoomScaleNormal="100" zoomScaleSheetLayoutView="100" workbookViewId="0">
      <selection activeCell="F18" sqref="F18"/>
    </sheetView>
  </sheetViews>
  <sheetFormatPr defaultRowHeight="16.5" x14ac:dyDescent="0.3"/>
  <cols>
    <col min="1" max="1" width="7.140625" style="47" customWidth="1"/>
    <col min="2" max="2" width="40.140625" style="96" customWidth="1"/>
    <col min="3" max="3" width="8.7109375" style="1" customWidth="1"/>
    <col min="4" max="4" width="11.7109375" style="1" customWidth="1"/>
    <col min="5" max="5" width="10.42578125" style="1" customWidth="1"/>
    <col min="6" max="6" width="11.85546875" style="1" customWidth="1"/>
    <col min="7" max="10" width="9.140625" style="1"/>
    <col min="11" max="11" width="7.140625" style="1" customWidth="1"/>
    <col min="12" max="256" width="9.140625" style="1"/>
    <col min="257" max="257" width="7.140625" style="1" customWidth="1"/>
    <col min="258" max="258" width="40.140625" style="1" customWidth="1"/>
    <col min="259" max="259" width="8.7109375" style="1" customWidth="1"/>
    <col min="260" max="260" width="11.7109375" style="1" customWidth="1"/>
    <col min="261" max="261" width="10.42578125" style="1" customWidth="1"/>
    <col min="262" max="262" width="11.85546875" style="1" customWidth="1"/>
    <col min="263" max="266" width="9.140625" style="1"/>
    <col min="267" max="267" width="7.140625" style="1" customWidth="1"/>
    <col min="268" max="512" width="9.140625" style="1"/>
    <col min="513" max="513" width="7.140625" style="1" customWidth="1"/>
    <col min="514" max="514" width="40.140625" style="1" customWidth="1"/>
    <col min="515" max="515" width="8.7109375" style="1" customWidth="1"/>
    <col min="516" max="516" width="11.7109375" style="1" customWidth="1"/>
    <col min="517" max="517" width="10.42578125" style="1" customWidth="1"/>
    <col min="518" max="518" width="11.85546875" style="1" customWidth="1"/>
    <col min="519" max="522" width="9.140625" style="1"/>
    <col min="523" max="523" width="7.140625" style="1" customWidth="1"/>
    <col min="524" max="768" width="9.140625" style="1"/>
    <col min="769" max="769" width="7.140625" style="1" customWidth="1"/>
    <col min="770" max="770" width="40.140625" style="1" customWidth="1"/>
    <col min="771" max="771" width="8.7109375" style="1" customWidth="1"/>
    <col min="772" max="772" width="11.7109375" style="1" customWidth="1"/>
    <col min="773" max="773" width="10.42578125" style="1" customWidth="1"/>
    <col min="774" max="774" width="11.85546875" style="1" customWidth="1"/>
    <col min="775" max="778" width="9.140625" style="1"/>
    <col min="779" max="779" width="7.140625" style="1" customWidth="1"/>
    <col min="780" max="1024" width="9.140625" style="1"/>
    <col min="1025" max="1025" width="7.140625" style="1" customWidth="1"/>
    <col min="1026" max="1026" width="40.140625" style="1" customWidth="1"/>
    <col min="1027" max="1027" width="8.7109375" style="1" customWidth="1"/>
    <col min="1028" max="1028" width="11.7109375" style="1" customWidth="1"/>
    <col min="1029" max="1029" width="10.42578125" style="1" customWidth="1"/>
    <col min="1030" max="1030" width="11.85546875" style="1" customWidth="1"/>
    <col min="1031" max="1034" width="9.140625" style="1"/>
    <col min="1035" max="1035" width="7.140625" style="1" customWidth="1"/>
    <col min="1036" max="1280" width="9.140625" style="1"/>
    <col min="1281" max="1281" width="7.140625" style="1" customWidth="1"/>
    <col min="1282" max="1282" width="40.140625" style="1" customWidth="1"/>
    <col min="1283" max="1283" width="8.7109375" style="1" customWidth="1"/>
    <col min="1284" max="1284" width="11.7109375" style="1" customWidth="1"/>
    <col min="1285" max="1285" width="10.42578125" style="1" customWidth="1"/>
    <col min="1286" max="1286" width="11.85546875" style="1" customWidth="1"/>
    <col min="1287" max="1290" width="9.140625" style="1"/>
    <col min="1291" max="1291" width="7.140625" style="1" customWidth="1"/>
    <col min="1292" max="1536" width="9.140625" style="1"/>
    <col min="1537" max="1537" width="7.140625" style="1" customWidth="1"/>
    <col min="1538" max="1538" width="40.140625" style="1" customWidth="1"/>
    <col min="1539" max="1539" width="8.7109375" style="1" customWidth="1"/>
    <col min="1540" max="1540" width="11.7109375" style="1" customWidth="1"/>
    <col min="1541" max="1541" width="10.42578125" style="1" customWidth="1"/>
    <col min="1542" max="1542" width="11.85546875" style="1" customWidth="1"/>
    <col min="1543" max="1546" width="9.140625" style="1"/>
    <col min="1547" max="1547" width="7.140625" style="1" customWidth="1"/>
    <col min="1548" max="1792" width="9.140625" style="1"/>
    <col min="1793" max="1793" width="7.140625" style="1" customWidth="1"/>
    <col min="1794" max="1794" width="40.140625" style="1" customWidth="1"/>
    <col min="1795" max="1795" width="8.7109375" style="1" customWidth="1"/>
    <col min="1796" max="1796" width="11.7109375" style="1" customWidth="1"/>
    <col min="1797" max="1797" width="10.42578125" style="1" customWidth="1"/>
    <col min="1798" max="1798" width="11.85546875" style="1" customWidth="1"/>
    <col min="1799" max="1802" width="9.140625" style="1"/>
    <col min="1803" max="1803" width="7.140625" style="1" customWidth="1"/>
    <col min="1804" max="2048" width="9.140625" style="1"/>
    <col min="2049" max="2049" width="7.140625" style="1" customWidth="1"/>
    <col min="2050" max="2050" width="40.140625" style="1" customWidth="1"/>
    <col min="2051" max="2051" width="8.7109375" style="1" customWidth="1"/>
    <col min="2052" max="2052" width="11.7109375" style="1" customWidth="1"/>
    <col min="2053" max="2053" width="10.42578125" style="1" customWidth="1"/>
    <col min="2054" max="2054" width="11.85546875" style="1" customWidth="1"/>
    <col min="2055" max="2058" width="9.140625" style="1"/>
    <col min="2059" max="2059" width="7.140625" style="1" customWidth="1"/>
    <col min="2060" max="2304" width="9.140625" style="1"/>
    <col min="2305" max="2305" width="7.140625" style="1" customWidth="1"/>
    <col min="2306" max="2306" width="40.140625" style="1" customWidth="1"/>
    <col min="2307" max="2307" width="8.7109375" style="1" customWidth="1"/>
    <col min="2308" max="2308" width="11.7109375" style="1" customWidth="1"/>
    <col min="2309" max="2309" width="10.42578125" style="1" customWidth="1"/>
    <col min="2310" max="2310" width="11.85546875" style="1" customWidth="1"/>
    <col min="2311" max="2314" width="9.140625" style="1"/>
    <col min="2315" max="2315" width="7.140625" style="1" customWidth="1"/>
    <col min="2316" max="2560" width="9.140625" style="1"/>
    <col min="2561" max="2561" width="7.140625" style="1" customWidth="1"/>
    <col min="2562" max="2562" width="40.140625" style="1" customWidth="1"/>
    <col min="2563" max="2563" width="8.7109375" style="1" customWidth="1"/>
    <col min="2564" max="2564" width="11.7109375" style="1" customWidth="1"/>
    <col min="2565" max="2565" width="10.42578125" style="1" customWidth="1"/>
    <col min="2566" max="2566" width="11.85546875" style="1" customWidth="1"/>
    <col min="2567" max="2570" width="9.140625" style="1"/>
    <col min="2571" max="2571" width="7.140625" style="1" customWidth="1"/>
    <col min="2572" max="2816" width="9.140625" style="1"/>
    <col min="2817" max="2817" width="7.140625" style="1" customWidth="1"/>
    <col min="2818" max="2818" width="40.140625" style="1" customWidth="1"/>
    <col min="2819" max="2819" width="8.7109375" style="1" customWidth="1"/>
    <col min="2820" max="2820" width="11.7109375" style="1" customWidth="1"/>
    <col min="2821" max="2821" width="10.42578125" style="1" customWidth="1"/>
    <col min="2822" max="2822" width="11.85546875" style="1" customWidth="1"/>
    <col min="2823" max="2826" width="9.140625" style="1"/>
    <col min="2827" max="2827" width="7.140625" style="1" customWidth="1"/>
    <col min="2828" max="3072" width="9.140625" style="1"/>
    <col min="3073" max="3073" width="7.140625" style="1" customWidth="1"/>
    <col min="3074" max="3074" width="40.140625" style="1" customWidth="1"/>
    <col min="3075" max="3075" width="8.7109375" style="1" customWidth="1"/>
    <col min="3076" max="3076" width="11.7109375" style="1" customWidth="1"/>
    <col min="3077" max="3077" width="10.42578125" style="1" customWidth="1"/>
    <col min="3078" max="3078" width="11.85546875" style="1" customWidth="1"/>
    <col min="3079" max="3082" width="9.140625" style="1"/>
    <col min="3083" max="3083" width="7.140625" style="1" customWidth="1"/>
    <col min="3084" max="3328" width="9.140625" style="1"/>
    <col min="3329" max="3329" width="7.140625" style="1" customWidth="1"/>
    <col min="3330" max="3330" width="40.140625" style="1" customWidth="1"/>
    <col min="3331" max="3331" width="8.7109375" style="1" customWidth="1"/>
    <col min="3332" max="3332" width="11.7109375" style="1" customWidth="1"/>
    <col min="3333" max="3333" width="10.42578125" style="1" customWidth="1"/>
    <col min="3334" max="3334" width="11.85546875" style="1" customWidth="1"/>
    <col min="3335" max="3338" width="9.140625" style="1"/>
    <col min="3339" max="3339" width="7.140625" style="1" customWidth="1"/>
    <col min="3340" max="3584" width="9.140625" style="1"/>
    <col min="3585" max="3585" width="7.140625" style="1" customWidth="1"/>
    <col min="3586" max="3586" width="40.140625" style="1" customWidth="1"/>
    <col min="3587" max="3587" width="8.7109375" style="1" customWidth="1"/>
    <col min="3588" max="3588" width="11.7109375" style="1" customWidth="1"/>
    <col min="3589" max="3589" width="10.42578125" style="1" customWidth="1"/>
    <col min="3590" max="3590" width="11.85546875" style="1" customWidth="1"/>
    <col min="3591" max="3594" width="9.140625" style="1"/>
    <col min="3595" max="3595" width="7.140625" style="1" customWidth="1"/>
    <col min="3596" max="3840" width="9.140625" style="1"/>
    <col min="3841" max="3841" width="7.140625" style="1" customWidth="1"/>
    <col min="3842" max="3842" width="40.140625" style="1" customWidth="1"/>
    <col min="3843" max="3843" width="8.7109375" style="1" customWidth="1"/>
    <col min="3844" max="3844" width="11.7109375" style="1" customWidth="1"/>
    <col min="3845" max="3845" width="10.42578125" style="1" customWidth="1"/>
    <col min="3846" max="3846" width="11.85546875" style="1" customWidth="1"/>
    <col min="3847" max="3850" width="9.140625" style="1"/>
    <col min="3851" max="3851" width="7.140625" style="1" customWidth="1"/>
    <col min="3852" max="4096" width="9.140625" style="1"/>
    <col min="4097" max="4097" width="7.140625" style="1" customWidth="1"/>
    <col min="4098" max="4098" width="40.140625" style="1" customWidth="1"/>
    <col min="4099" max="4099" width="8.7109375" style="1" customWidth="1"/>
    <col min="4100" max="4100" width="11.7109375" style="1" customWidth="1"/>
    <col min="4101" max="4101" width="10.42578125" style="1" customWidth="1"/>
    <col min="4102" max="4102" width="11.85546875" style="1" customWidth="1"/>
    <col min="4103" max="4106" width="9.140625" style="1"/>
    <col min="4107" max="4107" width="7.140625" style="1" customWidth="1"/>
    <col min="4108" max="4352" width="9.140625" style="1"/>
    <col min="4353" max="4353" width="7.140625" style="1" customWidth="1"/>
    <col min="4354" max="4354" width="40.140625" style="1" customWidth="1"/>
    <col min="4355" max="4355" width="8.7109375" style="1" customWidth="1"/>
    <col min="4356" max="4356" width="11.7109375" style="1" customWidth="1"/>
    <col min="4357" max="4357" width="10.42578125" style="1" customWidth="1"/>
    <col min="4358" max="4358" width="11.85546875" style="1" customWidth="1"/>
    <col min="4359" max="4362" width="9.140625" style="1"/>
    <col min="4363" max="4363" width="7.140625" style="1" customWidth="1"/>
    <col min="4364" max="4608" width="9.140625" style="1"/>
    <col min="4609" max="4609" width="7.140625" style="1" customWidth="1"/>
    <col min="4610" max="4610" width="40.140625" style="1" customWidth="1"/>
    <col min="4611" max="4611" width="8.7109375" style="1" customWidth="1"/>
    <col min="4612" max="4612" width="11.7109375" style="1" customWidth="1"/>
    <col min="4613" max="4613" width="10.42578125" style="1" customWidth="1"/>
    <col min="4614" max="4614" width="11.85546875" style="1" customWidth="1"/>
    <col min="4615" max="4618" width="9.140625" style="1"/>
    <col min="4619" max="4619" width="7.140625" style="1" customWidth="1"/>
    <col min="4620" max="4864" width="9.140625" style="1"/>
    <col min="4865" max="4865" width="7.140625" style="1" customWidth="1"/>
    <col min="4866" max="4866" width="40.140625" style="1" customWidth="1"/>
    <col min="4867" max="4867" width="8.7109375" style="1" customWidth="1"/>
    <col min="4868" max="4868" width="11.7109375" style="1" customWidth="1"/>
    <col min="4869" max="4869" width="10.42578125" style="1" customWidth="1"/>
    <col min="4870" max="4870" width="11.85546875" style="1" customWidth="1"/>
    <col min="4871" max="4874" width="9.140625" style="1"/>
    <col min="4875" max="4875" width="7.140625" style="1" customWidth="1"/>
    <col min="4876" max="5120" width="9.140625" style="1"/>
    <col min="5121" max="5121" width="7.140625" style="1" customWidth="1"/>
    <col min="5122" max="5122" width="40.140625" style="1" customWidth="1"/>
    <col min="5123" max="5123" width="8.7109375" style="1" customWidth="1"/>
    <col min="5124" max="5124" width="11.7109375" style="1" customWidth="1"/>
    <col min="5125" max="5125" width="10.42578125" style="1" customWidth="1"/>
    <col min="5126" max="5126" width="11.85546875" style="1" customWidth="1"/>
    <col min="5127" max="5130" width="9.140625" style="1"/>
    <col min="5131" max="5131" width="7.140625" style="1" customWidth="1"/>
    <col min="5132" max="5376" width="9.140625" style="1"/>
    <col min="5377" max="5377" width="7.140625" style="1" customWidth="1"/>
    <col min="5378" max="5378" width="40.140625" style="1" customWidth="1"/>
    <col min="5379" max="5379" width="8.7109375" style="1" customWidth="1"/>
    <col min="5380" max="5380" width="11.7109375" style="1" customWidth="1"/>
    <col min="5381" max="5381" width="10.42578125" style="1" customWidth="1"/>
    <col min="5382" max="5382" width="11.85546875" style="1" customWidth="1"/>
    <col min="5383" max="5386" width="9.140625" style="1"/>
    <col min="5387" max="5387" width="7.140625" style="1" customWidth="1"/>
    <col min="5388" max="5632" width="9.140625" style="1"/>
    <col min="5633" max="5633" width="7.140625" style="1" customWidth="1"/>
    <col min="5634" max="5634" width="40.140625" style="1" customWidth="1"/>
    <col min="5635" max="5635" width="8.7109375" style="1" customWidth="1"/>
    <col min="5636" max="5636" width="11.7109375" style="1" customWidth="1"/>
    <col min="5637" max="5637" width="10.42578125" style="1" customWidth="1"/>
    <col min="5638" max="5638" width="11.85546875" style="1" customWidth="1"/>
    <col min="5639" max="5642" width="9.140625" style="1"/>
    <col min="5643" max="5643" width="7.140625" style="1" customWidth="1"/>
    <col min="5644" max="5888" width="9.140625" style="1"/>
    <col min="5889" max="5889" width="7.140625" style="1" customWidth="1"/>
    <col min="5890" max="5890" width="40.140625" style="1" customWidth="1"/>
    <col min="5891" max="5891" width="8.7109375" style="1" customWidth="1"/>
    <col min="5892" max="5892" width="11.7109375" style="1" customWidth="1"/>
    <col min="5893" max="5893" width="10.42578125" style="1" customWidth="1"/>
    <col min="5894" max="5894" width="11.85546875" style="1" customWidth="1"/>
    <col min="5895" max="5898" width="9.140625" style="1"/>
    <col min="5899" max="5899" width="7.140625" style="1" customWidth="1"/>
    <col min="5900" max="6144" width="9.140625" style="1"/>
    <col min="6145" max="6145" width="7.140625" style="1" customWidth="1"/>
    <col min="6146" max="6146" width="40.140625" style="1" customWidth="1"/>
    <col min="6147" max="6147" width="8.7109375" style="1" customWidth="1"/>
    <col min="6148" max="6148" width="11.7109375" style="1" customWidth="1"/>
    <col min="6149" max="6149" width="10.42578125" style="1" customWidth="1"/>
    <col min="6150" max="6150" width="11.85546875" style="1" customWidth="1"/>
    <col min="6151" max="6154" width="9.140625" style="1"/>
    <col min="6155" max="6155" width="7.140625" style="1" customWidth="1"/>
    <col min="6156" max="6400" width="9.140625" style="1"/>
    <col min="6401" max="6401" width="7.140625" style="1" customWidth="1"/>
    <col min="6402" max="6402" width="40.140625" style="1" customWidth="1"/>
    <col min="6403" max="6403" width="8.7109375" style="1" customWidth="1"/>
    <col min="6404" max="6404" width="11.7109375" style="1" customWidth="1"/>
    <col min="6405" max="6405" width="10.42578125" style="1" customWidth="1"/>
    <col min="6406" max="6406" width="11.85546875" style="1" customWidth="1"/>
    <col min="6407" max="6410" width="9.140625" style="1"/>
    <col min="6411" max="6411" width="7.140625" style="1" customWidth="1"/>
    <col min="6412" max="6656" width="9.140625" style="1"/>
    <col min="6657" max="6657" width="7.140625" style="1" customWidth="1"/>
    <col min="6658" max="6658" width="40.140625" style="1" customWidth="1"/>
    <col min="6659" max="6659" width="8.7109375" style="1" customWidth="1"/>
    <col min="6660" max="6660" width="11.7109375" style="1" customWidth="1"/>
    <col min="6661" max="6661" width="10.42578125" style="1" customWidth="1"/>
    <col min="6662" max="6662" width="11.85546875" style="1" customWidth="1"/>
    <col min="6663" max="6666" width="9.140625" style="1"/>
    <col min="6667" max="6667" width="7.140625" style="1" customWidth="1"/>
    <col min="6668" max="6912" width="9.140625" style="1"/>
    <col min="6913" max="6913" width="7.140625" style="1" customWidth="1"/>
    <col min="6914" max="6914" width="40.140625" style="1" customWidth="1"/>
    <col min="6915" max="6915" width="8.7109375" style="1" customWidth="1"/>
    <col min="6916" max="6916" width="11.7109375" style="1" customWidth="1"/>
    <col min="6917" max="6917" width="10.42578125" style="1" customWidth="1"/>
    <col min="6918" max="6918" width="11.85546875" style="1" customWidth="1"/>
    <col min="6919" max="6922" width="9.140625" style="1"/>
    <col min="6923" max="6923" width="7.140625" style="1" customWidth="1"/>
    <col min="6924" max="7168" width="9.140625" style="1"/>
    <col min="7169" max="7169" width="7.140625" style="1" customWidth="1"/>
    <col min="7170" max="7170" width="40.140625" style="1" customWidth="1"/>
    <col min="7171" max="7171" width="8.7109375" style="1" customWidth="1"/>
    <col min="7172" max="7172" width="11.7109375" style="1" customWidth="1"/>
    <col min="7173" max="7173" width="10.42578125" style="1" customWidth="1"/>
    <col min="7174" max="7174" width="11.85546875" style="1" customWidth="1"/>
    <col min="7175" max="7178" width="9.140625" style="1"/>
    <col min="7179" max="7179" width="7.140625" style="1" customWidth="1"/>
    <col min="7180" max="7424" width="9.140625" style="1"/>
    <col min="7425" max="7425" width="7.140625" style="1" customWidth="1"/>
    <col min="7426" max="7426" width="40.140625" style="1" customWidth="1"/>
    <col min="7427" max="7427" width="8.7109375" style="1" customWidth="1"/>
    <col min="7428" max="7428" width="11.7109375" style="1" customWidth="1"/>
    <col min="7429" max="7429" width="10.42578125" style="1" customWidth="1"/>
    <col min="7430" max="7430" width="11.85546875" style="1" customWidth="1"/>
    <col min="7431" max="7434" width="9.140625" style="1"/>
    <col min="7435" max="7435" width="7.140625" style="1" customWidth="1"/>
    <col min="7436" max="7680" width="9.140625" style="1"/>
    <col min="7681" max="7681" width="7.140625" style="1" customWidth="1"/>
    <col min="7682" max="7682" width="40.140625" style="1" customWidth="1"/>
    <col min="7683" max="7683" width="8.7109375" style="1" customWidth="1"/>
    <col min="7684" max="7684" width="11.7109375" style="1" customWidth="1"/>
    <col min="7685" max="7685" width="10.42578125" style="1" customWidth="1"/>
    <col min="7686" max="7686" width="11.85546875" style="1" customWidth="1"/>
    <col min="7687" max="7690" width="9.140625" style="1"/>
    <col min="7691" max="7691" width="7.140625" style="1" customWidth="1"/>
    <col min="7692" max="7936" width="9.140625" style="1"/>
    <col min="7937" max="7937" width="7.140625" style="1" customWidth="1"/>
    <col min="7938" max="7938" width="40.140625" style="1" customWidth="1"/>
    <col min="7939" max="7939" width="8.7109375" style="1" customWidth="1"/>
    <col min="7940" max="7940" width="11.7109375" style="1" customWidth="1"/>
    <col min="7941" max="7941" width="10.42578125" style="1" customWidth="1"/>
    <col min="7942" max="7942" width="11.85546875" style="1" customWidth="1"/>
    <col min="7943" max="7946" width="9.140625" style="1"/>
    <col min="7947" max="7947" width="7.140625" style="1" customWidth="1"/>
    <col min="7948" max="8192" width="9.140625" style="1"/>
    <col min="8193" max="8193" width="7.140625" style="1" customWidth="1"/>
    <col min="8194" max="8194" width="40.140625" style="1" customWidth="1"/>
    <col min="8195" max="8195" width="8.7109375" style="1" customWidth="1"/>
    <col min="8196" max="8196" width="11.7109375" style="1" customWidth="1"/>
    <col min="8197" max="8197" width="10.42578125" style="1" customWidth="1"/>
    <col min="8198" max="8198" width="11.85546875" style="1" customWidth="1"/>
    <col min="8199" max="8202" width="9.140625" style="1"/>
    <col min="8203" max="8203" width="7.140625" style="1" customWidth="1"/>
    <col min="8204" max="8448" width="9.140625" style="1"/>
    <col min="8449" max="8449" width="7.140625" style="1" customWidth="1"/>
    <col min="8450" max="8450" width="40.140625" style="1" customWidth="1"/>
    <col min="8451" max="8451" width="8.7109375" style="1" customWidth="1"/>
    <col min="8452" max="8452" width="11.7109375" style="1" customWidth="1"/>
    <col min="8453" max="8453" width="10.42578125" style="1" customWidth="1"/>
    <col min="8454" max="8454" width="11.85546875" style="1" customWidth="1"/>
    <col min="8455" max="8458" width="9.140625" style="1"/>
    <col min="8459" max="8459" width="7.140625" style="1" customWidth="1"/>
    <col min="8460" max="8704" width="9.140625" style="1"/>
    <col min="8705" max="8705" width="7.140625" style="1" customWidth="1"/>
    <col min="8706" max="8706" width="40.140625" style="1" customWidth="1"/>
    <col min="8707" max="8707" width="8.7109375" style="1" customWidth="1"/>
    <col min="8708" max="8708" width="11.7109375" style="1" customWidth="1"/>
    <col min="8709" max="8709" width="10.42578125" style="1" customWidth="1"/>
    <col min="8710" max="8710" width="11.85546875" style="1" customWidth="1"/>
    <col min="8711" max="8714" width="9.140625" style="1"/>
    <col min="8715" max="8715" width="7.140625" style="1" customWidth="1"/>
    <col min="8716" max="8960" width="9.140625" style="1"/>
    <col min="8961" max="8961" width="7.140625" style="1" customWidth="1"/>
    <col min="8962" max="8962" width="40.140625" style="1" customWidth="1"/>
    <col min="8963" max="8963" width="8.7109375" style="1" customWidth="1"/>
    <col min="8964" max="8964" width="11.7109375" style="1" customWidth="1"/>
    <col min="8965" max="8965" width="10.42578125" style="1" customWidth="1"/>
    <col min="8966" max="8966" width="11.85546875" style="1" customWidth="1"/>
    <col min="8967" max="8970" width="9.140625" style="1"/>
    <col min="8971" max="8971" width="7.140625" style="1" customWidth="1"/>
    <col min="8972" max="9216" width="9.140625" style="1"/>
    <col min="9217" max="9217" width="7.140625" style="1" customWidth="1"/>
    <col min="9218" max="9218" width="40.140625" style="1" customWidth="1"/>
    <col min="9219" max="9219" width="8.7109375" style="1" customWidth="1"/>
    <col min="9220" max="9220" width="11.7109375" style="1" customWidth="1"/>
    <col min="9221" max="9221" width="10.42578125" style="1" customWidth="1"/>
    <col min="9222" max="9222" width="11.85546875" style="1" customWidth="1"/>
    <col min="9223" max="9226" width="9.140625" style="1"/>
    <col min="9227" max="9227" width="7.140625" style="1" customWidth="1"/>
    <col min="9228" max="9472" width="9.140625" style="1"/>
    <col min="9473" max="9473" width="7.140625" style="1" customWidth="1"/>
    <col min="9474" max="9474" width="40.140625" style="1" customWidth="1"/>
    <col min="9475" max="9475" width="8.7109375" style="1" customWidth="1"/>
    <col min="9476" max="9476" width="11.7109375" style="1" customWidth="1"/>
    <col min="9477" max="9477" width="10.42578125" style="1" customWidth="1"/>
    <col min="9478" max="9478" width="11.85546875" style="1" customWidth="1"/>
    <col min="9479" max="9482" width="9.140625" style="1"/>
    <col min="9483" max="9483" width="7.140625" style="1" customWidth="1"/>
    <col min="9484" max="9728" width="9.140625" style="1"/>
    <col min="9729" max="9729" width="7.140625" style="1" customWidth="1"/>
    <col min="9730" max="9730" width="40.140625" style="1" customWidth="1"/>
    <col min="9731" max="9731" width="8.7109375" style="1" customWidth="1"/>
    <col min="9732" max="9732" width="11.7109375" style="1" customWidth="1"/>
    <col min="9733" max="9733" width="10.42578125" style="1" customWidth="1"/>
    <col min="9734" max="9734" width="11.85546875" style="1" customWidth="1"/>
    <col min="9735" max="9738" width="9.140625" style="1"/>
    <col min="9739" max="9739" width="7.140625" style="1" customWidth="1"/>
    <col min="9740" max="9984" width="9.140625" style="1"/>
    <col min="9985" max="9985" width="7.140625" style="1" customWidth="1"/>
    <col min="9986" max="9986" width="40.140625" style="1" customWidth="1"/>
    <col min="9987" max="9987" width="8.7109375" style="1" customWidth="1"/>
    <col min="9988" max="9988" width="11.7109375" style="1" customWidth="1"/>
    <col min="9989" max="9989" width="10.42578125" style="1" customWidth="1"/>
    <col min="9990" max="9990" width="11.85546875" style="1" customWidth="1"/>
    <col min="9991" max="9994" width="9.140625" style="1"/>
    <col min="9995" max="9995" width="7.140625" style="1" customWidth="1"/>
    <col min="9996" max="10240" width="9.140625" style="1"/>
    <col min="10241" max="10241" width="7.140625" style="1" customWidth="1"/>
    <col min="10242" max="10242" width="40.140625" style="1" customWidth="1"/>
    <col min="10243" max="10243" width="8.7109375" style="1" customWidth="1"/>
    <col min="10244" max="10244" width="11.7109375" style="1" customWidth="1"/>
    <col min="10245" max="10245" width="10.42578125" style="1" customWidth="1"/>
    <col min="10246" max="10246" width="11.85546875" style="1" customWidth="1"/>
    <col min="10247" max="10250" width="9.140625" style="1"/>
    <col min="10251" max="10251" width="7.140625" style="1" customWidth="1"/>
    <col min="10252" max="10496" width="9.140625" style="1"/>
    <col min="10497" max="10497" width="7.140625" style="1" customWidth="1"/>
    <col min="10498" max="10498" width="40.140625" style="1" customWidth="1"/>
    <col min="10499" max="10499" width="8.7109375" style="1" customWidth="1"/>
    <col min="10500" max="10500" width="11.7109375" style="1" customWidth="1"/>
    <col min="10501" max="10501" width="10.42578125" style="1" customWidth="1"/>
    <col min="10502" max="10502" width="11.85546875" style="1" customWidth="1"/>
    <col min="10503" max="10506" width="9.140625" style="1"/>
    <col min="10507" max="10507" width="7.140625" style="1" customWidth="1"/>
    <col min="10508" max="10752" width="9.140625" style="1"/>
    <col min="10753" max="10753" width="7.140625" style="1" customWidth="1"/>
    <col min="10754" max="10754" width="40.140625" style="1" customWidth="1"/>
    <col min="10755" max="10755" width="8.7109375" style="1" customWidth="1"/>
    <col min="10756" max="10756" width="11.7109375" style="1" customWidth="1"/>
    <col min="10757" max="10757" width="10.42578125" style="1" customWidth="1"/>
    <col min="10758" max="10758" width="11.85546875" style="1" customWidth="1"/>
    <col min="10759" max="10762" width="9.140625" style="1"/>
    <col min="10763" max="10763" width="7.140625" style="1" customWidth="1"/>
    <col min="10764" max="11008" width="9.140625" style="1"/>
    <col min="11009" max="11009" width="7.140625" style="1" customWidth="1"/>
    <col min="11010" max="11010" width="40.140625" style="1" customWidth="1"/>
    <col min="11011" max="11011" width="8.7109375" style="1" customWidth="1"/>
    <col min="11012" max="11012" width="11.7109375" style="1" customWidth="1"/>
    <col min="11013" max="11013" width="10.42578125" style="1" customWidth="1"/>
    <col min="11014" max="11014" width="11.85546875" style="1" customWidth="1"/>
    <col min="11015" max="11018" width="9.140625" style="1"/>
    <col min="11019" max="11019" width="7.140625" style="1" customWidth="1"/>
    <col min="11020" max="11264" width="9.140625" style="1"/>
    <col min="11265" max="11265" width="7.140625" style="1" customWidth="1"/>
    <col min="11266" max="11266" width="40.140625" style="1" customWidth="1"/>
    <col min="11267" max="11267" width="8.7109375" style="1" customWidth="1"/>
    <col min="11268" max="11268" width="11.7109375" style="1" customWidth="1"/>
    <col min="11269" max="11269" width="10.42578125" style="1" customWidth="1"/>
    <col min="11270" max="11270" width="11.85546875" style="1" customWidth="1"/>
    <col min="11271" max="11274" width="9.140625" style="1"/>
    <col min="11275" max="11275" width="7.140625" style="1" customWidth="1"/>
    <col min="11276" max="11520" width="9.140625" style="1"/>
    <col min="11521" max="11521" width="7.140625" style="1" customWidth="1"/>
    <col min="11522" max="11522" width="40.140625" style="1" customWidth="1"/>
    <col min="11523" max="11523" width="8.7109375" style="1" customWidth="1"/>
    <col min="11524" max="11524" width="11.7109375" style="1" customWidth="1"/>
    <col min="11525" max="11525" width="10.42578125" style="1" customWidth="1"/>
    <col min="11526" max="11526" width="11.85546875" style="1" customWidth="1"/>
    <col min="11527" max="11530" width="9.140625" style="1"/>
    <col min="11531" max="11531" width="7.140625" style="1" customWidth="1"/>
    <col min="11532" max="11776" width="9.140625" style="1"/>
    <col min="11777" max="11777" width="7.140625" style="1" customWidth="1"/>
    <col min="11778" max="11778" width="40.140625" style="1" customWidth="1"/>
    <col min="11779" max="11779" width="8.7109375" style="1" customWidth="1"/>
    <col min="11780" max="11780" width="11.7109375" style="1" customWidth="1"/>
    <col min="11781" max="11781" width="10.42578125" style="1" customWidth="1"/>
    <col min="11782" max="11782" width="11.85546875" style="1" customWidth="1"/>
    <col min="11783" max="11786" width="9.140625" style="1"/>
    <col min="11787" max="11787" width="7.140625" style="1" customWidth="1"/>
    <col min="11788" max="12032" width="9.140625" style="1"/>
    <col min="12033" max="12033" width="7.140625" style="1" customWidth="1"/>
    <col min="12034" max="12034" width="40.140625" style="1" customWidth="1"/>
    <col min="12035" max="12035" width="8.7109375" style="1" customWidth="1"/>
    <col min="12036" max="12036" width="11.7109375" style="1" customWidth="1"/>
    <col min="12037" max="12037" width="10.42578125" style="1" customWidth="1"/>
    <col min="12038" max="12038" width="11.85546875" style="1" customWidth="1"/>
    <col min="12039" max="12042" width="9.140625" style="1"/>
    <col min="12043" max="12043" width="7.140625" style="1" customWidth="1"/>
    <col min="12044" max="12288" width="9.140625" style="1"/>
    <col min="12289" max="12289" width="7.140625" style="1" customWidth="1"/>
    <col min="12290" max="12290" width="40.140625" style="1" customWidth="1"/>
    <col min="12291" max="12291" width="8.7109375" style="1" customWidth="1"/>
    <col min="12292" max="12292" width="11.7109375" style="1" customWidth="1"/>
    <col min="12293" max="12293" width="10.42578125" style="1" customWidth="1"/>
    <col min="12294" max="12294" width="11.85546875" style="1" customWidth="1"/>
    <col min="12295" max="12298" width="9.140625" style="1"/>
    <col min="12299" max="12299" width="7.140625" style="1" customWidth="1"/>
    <col min="12300" max="12544" width="9.140625" style="1"/>
    <col min="12545" max="12545" width="7.140625" style="1" customWidth="1"/>
    <col min="12546" max="12546" width="40.140625" style="1" customWidth="1"/>
    <col min="12547" max="12547" width="8.7109375" style="1" customWidth="1"/>
    <col min="12548" max="12548" width="11.7109375" style="1" customWidth="1"/>
    <col min="12549" max="12549" width="10.42578125" style="1" customWidth="1"/>
    <col min="12550" max="12550" width="11.85546875" style="1" customWidth="1"/>
    <col min="12551" max="12554" width="9.140625" style="1"/>
    <col min="12555" max="12555" width="7.140625" style="1" customWidth="1"/>
    <col min="12556" max="12800" width="9.140625" style="1"/>
    <col min="12801" max="12801" width="7.140625" style="1" customWidth="1"/>
    <col min="12802" max="12802" width="40.140625" style="1" customWidth="1"/>
    <col min="12803" max="12803" width="8.7109375" style="1" customWidth="1"/>
    <col min="12804" max="12804" width="11.7109375" style="1" customWidth="1"/>
    <col min="12805" max="12805" width="10.42578125" style="1" customWidth="1"/>
    <col min="12806" max="12806" width="11.85546875" style="1" customWidth="1"/>
    <col min="12807" max="12810" width="9.140625" style="1"/>
    <col min="12811" max="12811" width="7.140625" style="1" customWidth="1"/>
    <col min="12812" max="13056" width="9.140625" style="1"/>
    <col min="13057" max="13057" width="7.140625" style="1" customWidth="1"/>
    <col min="13058" max="13058" width="40.140625" style="1" customWidth="1"/>
    <col min="13059" max="13059" width="8.7109375" style="1" customWidth="1"/>
    <col min="13060" max="13060" width="11.7109375" style="1" customWidth="1"/>
    <col min="13061" max="13061" width="10.42578125" style="1" customWidth="1"/>
    <col min="13062" max="13062" width="11.85546875" style="1" customWidth="1"/>
    <col min="13063" max="13066" width="9.140625" style="1"/>
    <col min="13067" max="13067" width="7.140625" style="1" customWidth="1"/>
    <col min="13068" max="13312" width="9.140625" style="1"/>
    <col min="13313" max="13313" width="7.140625" style="1" customWidth="1"/>
    <col min="13314" max="13314" width="40.140625" style="1" customWidth="1"/>
    <col min="13315" max="13315" width="8.7109375" style="1" customWidth="1"/>
    <col min="13316" max="13316" width="11.7109375" style="1" customWidth="1"/>
    <col min="13317" max="13317" width="10.42578125" style="1" customWidth="1"/>
    <col min="13318" max="13318" width="11.85546875" style="1" customWidth="1"/>
    <col min="13319" max="13322" width="9.140625" style="1"/>
    <col min="13323" max="13323" width="7.140625" style="1" customWidth="1"/>
    <col min="13324" max="13568" width="9.140625" style="1"/>
    <col min="13569" max="13569" width="7.140625" style="1" customWidth="1"/>
    <col min="13570" max="13570" width="40.140625" style="1" customWidth="1"/>
    <col min="13571" max="13571" width="8.7109375" style="1" customWidth="1"/>
    <col min="13572" max="13572" width="11.7109375" style="1" customWidth="1"/>
    <col min="13573" max="13573" width="10.42578125" style="1" customWidth="1"/>
    <col min="13574" max="13574" width="11.85546875" style="1" customWidth="1"/>
    <col min="13575" max="13578" width="9.140625" style="1"/>
    <col min="13579" max="13579" width="7.140625" style="1" customWidth="1"/>
    <col min="13580" max="13824" width="9.140625" style="1"/>
    <col min="13825" max="13825" width="7.140625" style="1" customWidth="1"/>
    <col min="13826" max="13826" width="40.140625" style="1" customWidth="1"/>
    <col min="13827" max="13827" width="8.7109375" style="1" customWidth="1"/>
    <col min="13828" max="13828" width="11.7109375" style="1" customWidth="1"/>
    <col min="13829" max="13829" width="10.42578125" style="1" customWidth="1"/>
    <col min="13830" max="13830" width="11.85546875" style="1" customWidth="1"/>
    <col min="13831" max="13834" width="9.140625" style="1"/>
    <col min="13835" max="13835" width="7.140625" style="1" customWidth="1"/>
    <col min="13836" max="14080" width="9.140625" style="1"/>
    <col min="14081" max="14081" width="7.140625" style="1" customWidth="1"/>
    <col min="14082" max="14082" width="40.140625" style="1" customWidth="1"/>
    <col min="14083" max="14083" width="8.7109375" style="1" customWidth="1"/>
    <col min="14084" max="14084" width="11.7109375" style="1" customWidth="1"/>
    <col min="14085" max="14085" width="10.42578125" style="1" customWidth="1"/>
    <col min="14086" max="14086" width="11.85546875" style="1" customWidth="1"/>
    <col min="14087" max="14090" width="9.140625" style="1"/>
    <col min="14091" max="14091" width="7.140625" style="1" customWidth="1"/>
    <col min="14092" max="14336" width="9.140625" style="1"/>
    <col min="14337" max="14337" width="7.140625" style="1" customWidth="1"/>
    <col min="14338" max="14338" width="40.140625" style="1" customWidth="1"/>
    <col min="14339" max="14339" width="8.7109375" style="1" customWidth="1"/>
    <col min="14340" max="14340" width="11.7109375" style="1" customWidth="1"/>
    <col min="14341" max="14341" width="10.42578125" style="1" customWidth="1"/>
    <col min="14342" max="14342" width="11.85546875" style="1" customWidth="1"/>
    <col min="14343" max="14346" width="9.140625" style="1"/>
    <col min="14347" max="14347" width="7.140625" style="1" customWidth="1"/>
    <col min="14348" max="14592" width="9.140625" style="1"/>
    <col min="14593" max="14593" width="7.140625" style="1" customWidth="1"/>
    <col min="14594" max="14594" width="40.140625" style="1" customWidth="1"/>
    <col min="14595" max="14595" width="8.7109375" style="1" customWidth="1"/>
    <col min="14596" max="14596" width="11.7109375" style="1" customWidth="1"/>
    <col min="14597" max="14597" width="10.42578125" style="1" customWidth="1"/>
    <col min="14598" max="14598" width="11.85546875" style="1" customWidth="1"/>
    <col min="14599" max="14602" width="9.140625" style="1"/>
    <col min="14603" max="14603" width="7.140625" style="1" customWidth="1"/>
    <col min="14604" max="14848" width="9.140625" style="1"/>
    <col min="14849" max="14849" width="7.140625" style="1" customWidth="1"/>
    <col min="14850" max="14850" width="40.140625" style="1" customWidth="1"/>
    <col min="14851" max="14851" width="8.7109375" style="1" customWidth="1"/>
    <col min="14852" max="14852" width="11.7109375" style="1" customWidth="1"/>
    <col min="14853" max="14853" width="10.42578125" style="1" customWidth="1"/>
    <col min="14854" max="14854" width="11.85546875" style="1" customWidth="1"/>
    <col min="14855" max="14858" width="9.140625" style="1"/>
    <col min="14859" max="14859" width="7.140625" style="1" customWidth="1"/>
    <col min="14860" max="15104" width="9.140625" style="1"/>
    <col min="15105" max="15105" width="7.140625" style="1" customWidth="1"/>
    <col min="15106" max="15106" width="40.140625" style="1" customWidth="1"/>
    <col min="15107" max="15107" width="8.7109375" style="1" customWidth="1"/>
    <col min="15108" max="15108" width="11.7109375" style="1" customWidth="1"/>
    <col min="15109" max="15109" width="10.42578125" style="1" customWidth="1"/>
    <col min="15110" max="15110" width="11.85546875" style="1" customWidth="1"/>
    <col min="15111" max="15114" width="9.140625" style="1"/>
    <col min="15115" max="15115" width="7.140625" style="1" customWidth="1"/>
    <col min="15116" max="15360" width="9.140625" style="1"/>
    <col min="15361" max="15361" width="7.140625" style="1" customWidth="1"/>
    <col min="15362" max="15362" width="40.140625" style="1" customWidth="1"/>
    <col min="15363" max="15363" width="8.7109375" style="1" customWidth="1"/>
    <col min="15364" max="15364" width="11.7109375" style="1" customWidth="1"/>
    <col min="15365" max="15365" width="10.42578125" style="1" customWidth="1"/>
    <col min="15366" max="15366" width="11.85546875" style="1" customWidth="1"/>
    <col min="15367" max="15370" width="9.140625" style="1"/>
    <col min="15371" max="15371" width="7.140625" style="1" customWidth="1"/>
    <col min="15372" max="15616" width="9.140625" style="1"/>
    <col min="15617" max="15617" width="7.140625" style="1" customWidth="1"/>
    <col min="15618" max="15618" width="40.140625" style="1" customWidth="1"/>
    <col min="15619" max="15619" width="8.7109375" style="1" customWidth="1"/>
    <col min="15620" max="15620" width="11.7109375" style="1" customWidth="1"/>
    <col min="15621" max="15621" width="10.42578125" style="1" customWidth="1"/>
    <col min="15622" max="15622" width="11.85546875" style="1" customWidth="1"/>
    <col min="15623" max="15626" width="9.140625" style="1"/>
    <col min="15627" max="15627" width="7.140625" style="1" customWidth="1"/>
    <col min="15628" max="15872" width="9.140625" style="1"/>
    <col min="15873" max="15873" width="7.140625" style="1" customWidth="1"/>
    <col min="15874" max="15874" width="40.140625" style="1" customWidth="1"/>
    <col min="15875" max="15875" width="8.7109375" style="1" customWidth="1"/>
    <col min="15876" max="15876" width="11.7109375" style="1" customWidth="1"/>
    <col min="15877" max="15877" width="10.42578125" style="1" customWidth="1"/>
    <col min="15878" max="15878" width="11.85546875" style="1" customWidth="1"/>
    <col min="15879" max="15882" width="9.140625" style="1"/>
    <col min="15883" max="15883" width="7.140625" style="1" customWidth="1"/>
    <col min="15884" max="16128" width="9.140625" style="1"/>
    <col min="16129" max="16129" width="7.140625" style="1" customWidth="1"/>
    <col min="16130" max="16130" width="40.140625" style="1" customWidth="1"/>
    <col min="16131" max="16131" width="8.7109375" style="1" customWidth="1"/>
    <col min="16132" max="16132" width="11.7109375" style="1" customWidth="1"/>
    <col min="16133" max="16133" width="10.42578125" style="1" customWidth="1"/>
    <col min="16134" max="16134" width="11.85546875" style="1" customWidth="1"/>
    <col min="16135" max="16138" width="9.140625" style="1"/>
    <col min="16139" max="16139" width="7.140625" style="1" customWidth="1"/>
    <col min="16140" max="16384" width="9.140625" style="1"/>
  </cols>
  <sheetData>
    <row r="1" spans="1:6" x14ac:dyDescent="0.3">
      <c r="A1" s="63" t="s">
        <v>75</v>
      </c>
      <c r="B1" s="88" t="s">
        <v>76</v>
      </c>
    </row>
    <row r="2" spans="1:6" x14ac:dyDescent="0.3">
      <c r="A2" s="63"/>
      <c r="B2" s="88"/>
    </row>
    <row r="3" spans="1:6" s="75" customFormat="1" ht="15" x14ac:dyDescent="0.25">
      <c r="A3" s="89" t="s">
        <v>77</v>
      </c>
      <c r="B3" s="90"/>
      <c r="C3" s="91"/>
      <c r="D3" s="92"/>
      <c r="E3" s="91"/>
      <c r="F3" s="93"/>
    </row>
    <row r="4" spans="1:6" s="94" customFormat="1" ht="42" customHeight="1" x14ac:dyDescent="0.25">
      <c r="A4" s="374" t="s">
        <v>78</v>
      </c>
      <c r="B4" s="375"/>
      <c r="C4" s="375"/>
      <c r="D4" s="375"/>
      <c r="E4" s="375"/>
      <c r="F4" s="376"/>
    </row>
    <row r="5" spans="1:6" s="94" customFormat="1" ht="41.25" customHeight="1" x14ac:dyDescent="0.25">
      <c r="A5" s="377" t="s">
        <v>79</v>
      </c>
      <c r="B5" s="369"/>
      <c r="C5" s="369"/>
      <c r="D5" s="369"/>
      <c r="E5" s="369"/>
      <c r="F5" s="370"/>
    </row>
    <row r="6" spans="1:6" s="94" customFormat="1" ht="28.5" customHeight="1" x14ac:dyDescent="0.25">
      <c r="A6" s="377" t="s">
        <v>80</v>
      </c>
      <c r="B6" s="369"/>
      <c r="C6" s="369"/>
      <c r="D6" s="369"/>
      <c r="E6" s="369"/>
      <c r="F6" s="370"/>
    </row>
    <row r="7" spans="1:6" s="94" customFormat="1" ht="28.5" customHeight="1" x14ac:dyDescent="0.25">
      <c r="A7" s="368" t="s">
        <v>81</v>
      </c>
      <c r="B7" s="369"/>
      <c r="C7" s="369"/>
      <c r="D7" s="369"/>
      <c r="E7" s="369"/>
      <c r="F7" s="370"/>
    </row>
    <row r="8" spans="1:6" s="94" customFormat="1" ht="28.5" customHeight="1" x14ac:dyDescent="0.25">
      <c r="A8" s="368" t="s">
        <v>82</v>
      </c>
      <c r="B8" s="369"/>
      <c r="C8" s="369"/>
      <c r="D8" s="369"/>
      <c r="E8" s="369"/>
      <c r="F8" s="370"/>
    </row>
    <row r="9" spans="1:6" s="94" customFormat="1" ht="27" customHeight="1" x14ac:dyDescent="0.25">
      <c r="A9" s="368" t="s">
        <v>83</v>
      </c>
      <c r="B9" s="369"/>
      <c r="C9" s="369"/>
      <c r="D9" s="369"/>
      <c r="E9" s="369"/>
      <c r="F9" s="370"/>
    </row>
    <row r="10" spans="1:6" s="94" customFormat="1" ht="29.25" customHeight="1" x14ac:dyDescent="0.25">
      <c r="A10" s="368" t="s">
        <v>84</v>
      </c>
      <c r="B10" s="369"/>
      <c r="C10" s="369"/>
      <c r="D10" s="369"/>
      <c r="E10" s="369"/>
      <c r="F10" s="370"/>
    </row>
    <row r="11" spans="1:6" s="94" customFormat="1" ht="44.25" customHeight="1" x14ac:dyDescent="0.25">
      <c r="A11" s="371" t="s">
        <v>85</v>
      </c>
      <c r="B11" s="372"/>
      <c r="C11" s="372"/>
      <c r="D11" s="372"/>
      <c r="E11" s="372"/>
      <c r="F11" s="373"/>
    </row>
    <row r="12" spans="1:6" x14ac:dyDescent="0.3">
      <c r="A12" s="63"/>
      <c r="B12" s="88"/>
    </row>
    <row r="13" spans="1:6" x14ac:dyDescent="0.3">
      <c r="A13" s="63"/>
      <c r="B13" s="88"/>
    </row>
    <row r="14" spans="1:6" s="24" customFormat="1" ht="17.25" thickBot="1" x14ac:dyDescent="0.35">
      <c r="A14" s="64"/>
      <c r="B14" s="95" t="s">
        <v>52</v>
      </c>
      <c r="C14" s="81" t="s">
        <v>73</v>
      </c>
      <c r="D14" s="81" t="s">
        <v>53</v>
      </c>
      <c r="E14" s="81" t="s">
        <v>54</v>
      </c>
      <c r="F14" s="81" t="s">
        <v>55</v>
      </c>
    </row>
    <row r="15" spans="1:6" ht="17.25" thickTop="1" x14ac:dyDescent="0.3"/>
    <row r="16" spans="1:6" s="96" customFormat="1" x14ac:dyDescent="0.3">
      <c r="A16" s="196"/>
      <c r="B16" s="197" t="s">
        <v>218</v>
      </c>
      <c r="C16" s="189"/>
      <c r="D16" s="190"/>
      <c r="E16" s="190"/>
      <c r="F16" s="190"/>
    </row>
    <row r="17" spans="1:8" s="68" customFormat="1" ht="15.75" x14ac:dyDescent="0.25">
      <c r="A17" s="196"/>
      <c r="B17" s="198"/>
      <c r="C17" s="189"/>
      <c r="D17" s="190"/>
      <c r="E17" s="190"/>
      <c r="F17" s="190"/>
    </row>
    <row r="18" spans="1:8" s="68" customFormat="1" ht="60" x14ac:dyDescent="0.25">
      <c r="A18" s="191" t="s">
        <v>199</v>
      </c>
      <c r="B18" s="192" t="s">
        <v>219</v>
      </c>
      <c r="C18" s="189" t="s">
        <v>86</v>
      </c>
      <c r="D18" s="190">
        <v>5695.42</v>
      </c>
      <c r="E18" s="190">
        <v>0</v>
      </c>
      <c r="F18" s="190">
        <f>D18*E18</f>
        <v>0</v>
      </c>
      <c r="G18" s="97"/>
      <c r="H18" s="98"/>
    </row>
    <row r="19" spans="1:8" x14ac:dyDescent="0.3">
      <c r="A19" s="191"/>
      <c r="B19" s="192"/>
      <c r="C19" s="189"/>
      <c r="D19" s="190"/>
      <c r="E19" s="190"/>
      <c r="F19" s="190"/>
    </row>
    <row r="20" spans="1:8" s="68" customFormat="1" ht="60" x14ac:dyDescent="0.25">
      <c r="A20" s="191" t="s">
        <v>201</v>
      </c>
      <c r="B20" s="192" t="s">
        <v>220</v>
      </c>
      <c r="C20" s="189" t="s">
        <v>86</v>
      </c>
      <c r="D20" s="190">
        <v>4771</v>
      </c>
      <c r="E20" s="190">
        <v>0</v>
      </c>
      <c r="F20" s="190">
        <f t="shared" ref="F20:F30" si="0">D20*E20</f>
        <v>0</v>
      </c>
    </row>
    <row r="21" spans="1:8" s="68" customFormat="1" ht="15" x14ac:dyDescent="0.25">
      <c r="A21" s="191"/>
      <c r="B21" s="192"/>
      <c r="C21" s="189"/>
      <c r="D21" s="190"/>
      <c r="E21" s="190"/>
      <c r="F21" s="190"/>
      <c r="G21" s="97"/>
      <c r="H21" s="98"/>
    </row>
    <row r="22" spans="1:8" s="68" customFormat="1" ht="45" x14ac:dyDescent="0.25">
      <c r="A22" s="191" t="s">
        <v>203</v>
      </c>
      <c r="B22" s="192" t="s">
        <v>221</v>
      </c>
      <c r="C22" s="189" t="s">
        <v>86</v>
      </c>
      <c r="D22" s="190">
        <v>12448.35</v>
      </c>
      <c r="E22" s="190">
        <v>0</v>
      </c>
      <c r="F22" s="190">
        <f t="shared" si="0"/>
        <v>0</v>
      </c>
      <c r="G22" s="97"/>
      <c r="H22" s="98"/>
    </row>
    <row r="23" spans="1:8" x14ac:dyDescent="0.3">
      <c r="A23" s="191"/>
      <c r="B23" s="192"/>
      <c r="C23" s="189"/>
      <c r="D23" s="190"/>
      <c r="E23" s="190"/>
      <c r="F23" s="190"/>
    </row>
    <row r="24" spans="1:8" s="68" customFormat="1" ht="15" x14ac:dyDescent="0.25">
      <c r="A24" s="191"/>
      <c r="B24" s="192"/>
      <c r="C24" s="189"/>
      <c r="D24" s="190"/>
      <c r="E24" s="190"/>
      <c r="F24" s="190"/>
    </row>
    <row r="25" spans="1:8" s="68" customFormat="1" ht="15" x14ac:dyDescent="0.25">
      <c r="A25" s="191"/>
      <c r="B25" s="197" t="s">
        <v>222</v>
      </c>
      <c r="C25" s="189"/>
      <c r="D25" s="190"/>
      <c r="E25" s="190"/>
      <c r="F25" s="190"/>
      <c r="G25" s="97"/>
      <c r="H25" s="98"/>
    </row>
    <row r="26" spans="1:8" x14ac:dyDescent="0.3">
      <c r="A26" s="191"/>
      <c r="B26" s="192"/>
      <c r="C26" s="189"/>
      <c r="D26" s="190"/>
      <c r="E26" s="190"/>
      <c r="F26" s="190"/>
    </row>
    <row r="27" spans="1:8" s="68" customFormat="1" ht="30" x14ac:dyDescent="0.25">
      <c r="A27" s="191" t="s">
        <v>205</v>
      </c>
      <c r="B27" s="192" t="s">
        <v>223</v>
      </c>
      <c r="C27" s="189" t="s">
        <v>58</v>
      </c>
      <c r="D27" s="190">
        <v>16.8</v>
      </c>
      <c r="E27" s="190">
        <v>0</v>
      </c>
      <c r="F27" s="190">
        <f t="shared" ref="F27" si="1">D27*E27</f>
        <v>0</v>
      </c>
      <c r="H27" s="99"/>
    </row>
    <row r="28" spans="1:8" s="68" customFormat="1" ht="15" x14ac:dyDescent="0.25">
      <c r="A28" s="191"/>
      <c r="B28" s="192" t="s">
        <v>437</v>
      </c>
      <c r="C28" s="189"/>
      <c r="D28" s="190"/>
      <c r="E28" s="190"/>
      <c r="F28" s="190"/>
    </row>
    <row r="29" spans="1:8" s="68" customFormat="1" ht="15" x14ac:dyDescent="0.25">
      <c r="A29" s="191"/>
      <c r="B29" s="192"/>
      <c r="C29" s="189"/>
      <c r="D29" s="190"/>
      <c r="E29" s="190"/>
      <c r="F29" s="190"/>
    </row>
    <row r="30" spans="1:8" s="68" customFormat="1" ht="75" x14ac:dyDescent="0.25">
      <c r="A30" s="191" t="s">
        <v>211</v>
      </c>
      <c r="B30" s="192" t="s">
        <v>224</v>
      </c>
      <c r="C30" s="189" t="s">
        <v>58</v>
      </c>
      <c r="D30" s="190">
        <v>58.9</v>
      </c>
      <c r="E30" s="190">
        <v>0</v>
      </c>
      <c r="F30" s="190">
        <f t="shared" si="0"/>
        <v>0</v>
      </c>
    </row>
    <row r="31" spans="1:8" s="68" customFormat="1" ht="15" x14ac:dyDescent="0.25">
      <c r="A31" s="191"/>
      <c r="B31" s="192" t="s">
        <v>436</v>
      </c>
      <c r="C31" s="189"/>
      <c r="D31" s="190"/>
      <c r="E31" s="190"/>
      <c r="F31" s="190"/>
    </row>
    <row r="32" spans="1:8" s="68" customFormat="1" ht="15" x14ac:dyDescent="0.25">
      <c r="A32" s="191"/>
      <c r="B32" s="192"/>
      <c r="C32" s="189"/>
      <c r="D32" s="190"/>
      <c r="E32" s="190"/>
      <c r="F32" s="190"/>
    </row>
    <row r="33" spans="1:8" s="68" customFormat="1" ht="15" x14ac:dyDescent="0.25">
      <c r="A33" s="191"/>
      <c r="B33" s="192"/>
      <c r="C33" s="189"/>
      <c r="D33" s="190"/>
      <c r="E33" s="190"/>
      <c r="F33" s="190"/>
    </row>
    <row r="34" spans="1:8" s="68" customFormat="1" ht="75" x14ac:dyDescent="0.25">
      <c r="A34" s="191" t="s">
        <v>212</v>
      </c>
      <c r="B34" s="192" t="s">
        <v>225</v>
      </c>
      <c r="C34" s="189" t="s">
        <v>58</v>
      </c>
      <c r="D34" s="190">
        <v>2.25</v>
      </c>
      <c r="E34" s="190">
        <v>0</v>
      </c>
      <c r="F34" s="190">
        <f t="shared" ref="F34" si="2">D34*E34</f>
        <v>0</v>
      </c>
    </row>
    <row r="35" spans="1:8" s="68" customFormat="1" ht="15" x14ac:dyDescent="0.25">
      <c r="A35" s="191"/>
      <c r="B35" s="192" t="s">
        <v>226</v>
      </c>
      <c r="C35" s="189"/>
      <c r="D35" s="190"/>
      <c r="E35" s="190"/>
      <c r="F35" s="190"/>
    </row>
    <row r="36" spans="1:8" s="68" customFormat="1" ht="15" x14ac:dyDescent="0.25">
      <c r="A36" s="191"/>
      <c r="B36" s="192"/>
      <c r="C36" s="189"/>
      <c r="D36" s="190"/>
      <c r="E36" s="190"/>
      <c r="F36" s="190"/>
    </row>
    <row r="37" spans="1:8" s="68" customFormat="1" ht="15" x14ac:dyDescent="0.25">
      <c r="A37" s="191"/>
      <c r="B37" s="189"/>
      <c r="C37" s="189"/>
      <c r="D37" s="190"/>
      <c r="E37" s="190"/>
      <c r="F37" s="190"/>
    </row>
    <row r="38" spans="1:8" s="68" customFormat="1" ht="79.5" customHeight="1" x14ac:dyDescent="0.25">
      <c r="A38" s="191" t="s">
        <v>214</v>
      </c>
      <c r="B38" s="192" t="s">
        <v>227</v>
      </c>
      <c r="C38" s="189" t="s">
        <v>58</v>
      </c>
      <c r="D38" s="190">
        <v>41</v>
      </c>
      <c r="E38" s="190">
        <v>0</v>
      </c>
      <c r="F38" s="190">
        <f t="shared" ref="F38" si="3">D38*E38</f>
        <v>0</v>
      </c>
      <c r="G38" s="97"/>
      <c r="H38" s="98"/>
    </row>
    <row r="39" spans="1:8" s="24" customFormat="1" x14ac:dyDescent="0.3">
      <c r="A39" s="191"/>
      <c r="B39" s="192" t="s">
        <v>228</v>
      </c>
      <c r="C39" s="189"/>
      <c r="D39" s="190"/>
      <c r="E39" s="190"/>
      <c r="F39" s="190"/>
    </row>
    <row r="40" spans="1:8" s="103" customFormat="1" ht="15" x14ac:dyDescent="0.25">
      <c r="A40" s="191"/>
      <c r="B40" s="192" t="s">
        <v>415</v>
      </c>
      <c r="C40" s="189"/>
      <c r="D40" s="190"/>
      <c r="E40" s="190"/>
      <c r="F40" s="190"/>
    </row>
    <row r="41" spans="1:8" x14ac:dyDescent="0.3">
      <c r="A41" s="191"/>
      <c r="B41" s="192"/>
      <c r="C41" s="189"/>
      <c r="D41" s="190"/>
      <c r="E41" s="190"/>
      <c r="F41" s="190"/>
    </row>
    <row r="42" spans="1:8" ht="75.75" x14ac:dyDescent="0.3">
      <c r="A42" s="191" t="s">
        <v>216</v>
      </c>
      <c r="B42" s="192" t="s">
        <v>229</v>
      </c>
      <c r="C42" s="189" t="s">
        <v>58</v>
      </c>
      <c r="D42" s="190">
        <v>2.75</v>
      </c>
      <c r="E42" s="190">
        <v>0</v>
      </c>
      <c r="F42" s="190">
        <f t="shared" ref="F42" si="4">D42*E42</f>
        <v>0</v>
      </c>
    </row>
    <row r="43" spans="1:8" x14ac:dyDescent="0.3">
      <c r="A43" s="191"/>
      <c r="B43" s="192" t="s">
        <v>230</v>
      </c>
      <c r="C43" s="189"/>
      <c r="D43" s="190"/>
      <c r="E43" s="190"/>
      <c r="F43" s="190"/>
    </row>
    <row r="44" spans="1:8" x14ac:dyDescent="0.3">
      <c r="A44" s="191"/>
      <c r="B44" s="192" t="s">
        <v>231</v>
      </c>
      <c r="C44" s="189"/>
      <c r="D44" s="190"/>
      <c r="E44" s="190"/>
      <c r="F44" s="190"/>
    </row>
    <row r="45" spans="1:8" x14ac:dyDescent="0.3">
      <c r="A45" s="191"/>
      <c r="B45" s="192" t="s">
        <v>232</v>
      </c>
      <c r="C45" s="189"/>
      <c r="D45" s="190"/>
      <c r="E45" s="190"/>
      <c r="F45" s="190"/>
    </row>
    <row r="46" spans="1:8" x14ac:dyDescent="0.3">
      <c r="A46" s="191"/>
      <c r="B46" s="192" t="s">
        <v>233</v>
      </c>
      <c r="C46" s="189"/>
      <c r="D46" s="190"/>
      <c r="E46" s="190"/>
      <c r="F46" s="190"/>
    </row>
    <row r="47" spans="1:8" x14ac:dyDescent="0.3">
      <c r="A47" s="191"/>
      <c r="B47" s="192" t="s">
        <v>234</v>
      </c>
      <c r="C47" s="189"/>
      <c r="D47" s="190"/>
      <c r="E47" s="190"/>
      <c r="F47" s="190"/>
    </row>
    <row r="48" spans="1:8" x14ac:dyDescent="0.3">
      <c r="A48" s="191"/>
      <c r="B48" s="192" t="s">
        <v>235</v>
      </c>
      <c r="C48" s="189"/>
      <c r="D48" s="190"/>
      <c r="E48" s="190"/>
      <c r="F48" s="190"/>
    </row>
    <row r="49" spans="1:6" x14ac:dyDescent="0.3">
      <c r="A49" s="191"/>
      <c r="B49" s="192"/>
      <c r="C49" s="189"/>
      <c r="D49" s="190"/>
      <c r="E49" s="190"/>
      <c r="F49" s="190"/>
    </row>
    <row r="50" spans="1:6" x14ac:dyDescent="0.3">
      <c r="A50" s="191"/>
      <c r="B50" s="192"/>
      <c r="C50" s="189"/>
      <c r="D50" s="190"/>
      <c r="E50" s="190"/>
      <c r="F50" s="190"/>
    </row>
    <row r="51" spans="1:6" x14ac:dyDescent="0.3">
      <c r="A51" s="191"/>
      <c r="B51" s="192"/>
      <c r="C51" s="189"/>
      <c r="D51" s="190"/>
      <c r="E51" s="190"/>
      <c r="F51" s="190"/>
    </row>
    <row r="52" spans="1:6" x14ac:dyDescent="0.3">
      <c r="A52" s="191"/>
      <c r="B52" s="192"/>
      <c r="C52" s="189"/>
      <c r="D52" s="190"/>
      <c r="E52" s="190"/>
      <c r="F52" s="190"/>
    </row>
    <row r="53" spans="1:6" ht="60.75" x14ac:dyDescent="0.3">
      <c r="A53" s="191" t="s">
        <v>236</v>
      </c>
      <c r="B53" s="192" t="s">
        <v>237</v>
      </c>
      <c r="C53" s="189" t="s">
        <v>58</v>
      </c>
      <c r="D53" s="190">
        <v>3.86</v>
      </c>
      <c r="E53" s="190">
        <v>0</v>
      </c>
      <c r="F53" s="190">
        <f t="shared" ref="F53" si="5">D53*E53</f>
        <v>0</v>
      </c>
    </row>
    <row r="54" spans="1:6" x14ac:dyDescent="0.3">
      <c r="A54" s="192"/>
      <c r="B54" s="192" t="s">
        <v>238</v>
      </c>
      <c r="C54" s="189"/>
      <c r="D54" s="190"/>
      <c r="E54" s="190"/>
      <c r="F54" s="190"/>
    </row>
    <row r="55" spans="1:6" x14ac:dyDescent="0.3">
      <c r="A55" s="192"/>
      <c r="B55" s="192" t="s">
        <v>238</v>
      </c>
      <c r="C55" s="189"/>
      <c r="D55" s="190"/>
      <c r="E55" s="190"/>
      <c r="F55" s="190"/>
    </row>
    <row r="56" spans="1:6" x14ac:dyDescent="0.3">
      <c r="A56" s="192"/>
      <c r="B56" s="192" t="s">
        <v>239</v>
      </c>
      <c r="C56" s="189"/>
      <c r="D56" s="190"/>
      <c r="E56" s="190"/>
      <c r="F56" s="190"/>
    </row>
    <row r="57" spans="1:6" x14ac:dyDescent="0.3">
      <c r="A57" s="192"/>
      <c r="B57" s="192" t="s">
        <v>239</v>
      </c>
      <c r="C57" s="189"/>
      <c r="D57" s="190"/>
      <c r="E57" s="190"/>
      <c r="F57" s="190"/>
    </row>
    <row r="58" spans="1:6" x14ac:dyDescent="0.3">
      <c r="A58" s="192"/>
      <c r="B58" s="192" t="s">
        <v>240</v>
      </c>
      <c r="C58" s="189"/>
      <c r="D58" s="190"/>
      <c r="E58" s="190"/>
      <c r="F58" s="190"/>
    </row>
    <row r="59" spans="1:6" x14ac:dyDescent="0.3">
      <c r="A59" s="192"/>
      <c r="B59" s="192"/>
      <c r="C59" s="189"/>
      <c r="D59" s="190"/>
      <c r="E59" s="190"/>
      <c r="F59" s="190"/>
    </row>
    <row r="60" spans="1:6" x14ac:dyDescent="0.3">
      <c r="A60" s="191"/>
      <c r="B60" s="192"/>
      <c r="C60" s="189"/>
      <c r="D60" s="190"/>
      <c r="E60" s="190"/>
      <c r="F60" s="190"/>
    </row>
    <row r="61" spans="1:6" x14ac:dyDescent="0.3">
      <c r="A61" s="191"/>
      <c r="B61" s="192"/>
      <c r="C61" s="189"/>
      <c r="D61" s="190"/>
      <c r="E61" s="190"/>
      <c r="F61" s="190"/>
    </row>
    <row r="62" spans="1:6" ht="75.75" x14ac:dyDescent="0.3">
      <c r="A62" s="191" t="s">
        <v>241</v>
      </c>
      <c r="B62" s="192" t="s">
        <v>242</v>
      </c>
      <c r="C62" s="189" t="s">
        <v>58</v>
      </c>
      <c r="D62" s="190">
        <v>36.85</v>
      </c>
      <c r="E62" s="190">
        <v>0</v>
      </c>
      <c r="F62" s="190">
        <f t="shared" ref="F62" si="6">D62*E62</f>
        <v>0</v>
      </c>
    </row>
    <row r="63" spans="1:6" x14ac:dyDescent="0.3">
      <c r="A63" s="191"/>
      <c r="B63" s="192"/>
      <c r="C63" s="189"/>
      <c r="D63" s="190"/>
      <c r="E63" s="190"/>
      <c r="F63" s="190"/>
    </row>
    <row r="64" spans="1:6" x14ac:dyDescent="0.3">
      <c r="A64" s="191"/>
      <c r="B64" s="192" t="s">
        <v>243</v>
      </c>
      <c r="C64" s="189"/>
      <c r="D64" s="190"/>
      <c r="E64" s="190"/>
      <c r="F64" s="190"/>
    </row>
    <row r="65" spans="1:6" x14ac:dyDescent="0.3">
      <c r="A65" s="191"/>
      <c r="B65" s="192"/>
      <c r="C65" s="189"/>
      <c r="D65" s="190"/>
      <c r="E65" s="190"/>
      <c r="F65" s="190"/>
    </row>
    <row r="66" spans="1:6" x14ac:dyDescent="0.3">
      <c r="A66" s="191"/>
      <c r="B66" s="192"/>
      <c r="C66" s="189"/>
      <c r="D66" s="190"/>
      <c r="E66" s="190"/>
      <c r="F66" s="190"/>
    </row>
    <row r="67" spans="1:6" x14ac:dyDescent="0.3">
      <c r="A67" s="191"/>
      <c r="B67" s="192"/>
      <c r="C67" s="189"/>
      <c r="D67" s="190"/>
      <c r="E67" s="190"/>
      <c r="F67" s="190"/>
    </row>
    <row r="68" spans="1:6" ht="60" x14ac:dyDescent="0.3">
      <c r="A68" s="191" t="s">
        <v>244</v>
      </c>
      <c r="B68" s="193" t="s">
        <v>245</v>
      </c>
      <c r="C68" s="189" t="s">
        <v>58</v>
      </c>
      <c r="D68" s="190">
        <v>3.12</v>
      </c>
      <c r="E68" s="190">
        <v>0</v>
      </c>
      <c r="F68" s="190">
        <f t="shared" ref="F68" si="7">D68*E68</f>
        <v>0</v>
      </c>
    </row>
    <row r="69" spans="1:6" x14ac:dyDescent="0.3">
      <c r="A69" s="191"/>
      <c r="B69" s="192" t="s">
        <v>246</v>
      </c>
      <c r="C69" s="189"/>
      <c r="D69" s="190"/>
      <c r="E69" s="190"/>
      <c r="F69" s="190"/>
    </row>
    <row r="70" spans="1:6" x14ac:dyDescent="0.3">
      <c r="A70" s="191"/>
      <c r="B70" s="192"/>
      <c r="C70" s="189"/>
      <c r="D70" s="190"/>
      <c r="E70" s="190"/>
      <c r="F70" s="190"/>
    </row>
    <row r="71" spans="1:6" ht="30.75" x14ac:dyDescent="0.3">
      <c r="A71" s="191" t="s">
        <v>247</v>
      </c>
      <c r="B71" s="192" t="s">
        <v>248</v>
      </c>
      <c r="C71" s="189"/>
      <c r="D71" s="189"/>
      <c r="E71" s="189"/>
      <c r="F71" s="189"/>
    </row>
    <row r="72" spans="1:6" x14ac:dyDescent="0.3">
      <c r="A72" s="191"/>
      <c r="B72" s="192" t="s">
        <v>249</v>
      </c>
      <c r="C72" s="189" t="s">
        <v>61</v>
      </c>
      <c r="D72" s="190">
        <v>200</v>
      </c>
      <c r="E72" s="190">
        <v>0</v>
      </c>
      <c r="F72" s="190">
        <f>D72*E72</f>
        <v>0</v>
      </c>
    </row>
    <row r="73" spans="1:6" x14ac:dyDescent="0.3">
      <c r="A73" s="191"/>
      <c r="B73" s="192" t="s">
        <v>250</v>
      </c>
      <c r="C73" s="189" t="s">
        <v>61</v>
      </c>
      <c r="D73" s="190">
        <v>200</v>
      </c>
      <c r="E73" s="190">
        <v>0</v>
      </c>
      <c r="F73" s="190">
        <f>D73*E73</f>
        <v>0</v>
      </c>
    </row>
    <row r="77" spans="1:6" x14ac:dyDescent="0.3">
      <c r="A77" s="191"/>
      <c r="B77" s="192"/>
      <c r="C77" s="189"/>
      <c r="D77" s="190"/>
      <c r="E77" s="190"/>
      <c r="F77" s="190"/>
    </row>
    <row r="78" spans="1:6" x14ac:dyDescent="0.3">
      <c r="A78" s="191"/>
      <c r="B78" s="192"/>
      <c r="C78" s="189"/>
      <c r="D78" s="190"/>
      <c r="E78" s="190"/>
      <c r="F78" s="190"/>
    </row>
    <row r="79" spans="1:6" x14ac:dyDescent="0.3">
      <c r="A79" s="199"/>
      <c r="B79" s="200" t="s">
        <v>87</v>
      </c>
      <c r="C79" s="201"/>
      <c r="D79" s="202"/>
      <c r="E79" s="202"/>
      <c r="F79" s="202">
        <f>SUM(F18:F78)</f>
        <v>0</v>
      </c>
    </row>
  </sheetData>
  <sheetProtection selectLockedCells="1" selectUnlockedCells="1"/>
  <mergeCells count="8">
    <mergeCell ref="A10:F10"/>
    <mergeCell ref="A11:F11"/>
    <mergeCell ref="A4:F4"/>
    <mergeCell ref="A5:F5"/>
    <mergeCell ref="A6:F6"/>
    <mergeCell ref="A7:F7"/>
    <mergeCell ref="A8:F8"/>
    <mergeCell ref="A9:F9"/>
  </mergeCells>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GRADBENIH DEL
A/3.0 BETONSKA DELA</oddHeader>
    <oddFooter>&amp;R&amp;P</oddFooter>
  </headerFooter>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
  <sheetViews>
    <sheetView view="pageLayout" topLeftCell="A27" zoomScaleNormal="100" zoomScaleSheetLayoutView="100" workbookViewId="0">
      <selection activeCell="F41" sqref="F41"/>
    </sheetView>
  </sheetViews>
  <sheetFormatPr defaultRowHeight="16.5" x14ac:dyDescent="0.3"/>
  <cols>
    <col min="1" max="1" width="7.140625" style="47" customWidth="1"/>
    <col min="2" max="2" width="39.42578125" style="1" customWidth="1"/>
    <col min="3" max="3" width="8.28515625" style="1" customWidth="1"/>
    <col min="4" max="4" width="10.85546875" style="1" customWidth="1"/>
    <col min="5" max="5" width="11.85546875" style="1" customWidth="1"/>
    <col min="6" max="6" width="12.5703125" style="1" customWidth="1"/>
    <col min="7" max="11" width="9.140625" style="1"/>
    <col min="12" max="12" width="7.140625" style="1" customWidth="1"/>
    <col min="13" max="256" width="9.140625" style="1"/>
    <col min="257" max="257" width="7.140625" style="1" customWidth="1"/>
    <col min="258" max="258" width="39.42578125" style="1" customWidth="1"/>
    <col min="259" max="259" width="8.28515625" style="1" customWidth="1"/>
    <col min="260" max="260" width="10.85546875" style="1" customWidth="1"/>
    <col min="261" max="261" width="11.85546875" style="1" customWidth="1"/>
    <col min="262" max="262" width="12.5703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28515625" style="1" customWidth="1"/>
    <col min="516" max="516" width="10.85546875" style="1" customWidth="1"/>
    <col min="517" max="517" width="11.85546875" style="1" customWidth="1"/>
    <col min="518" max="518" width="12.5703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28515625" style="1" customWidth="1"/>
    <col min="772" max="772" width="10.85546875" style="1" customWidth="1"/>
    <col min="773" max="773" width="11.85546875" style="1" customWidth="1"/>
    <col min="774" max="774" width="12.5703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28515625" style="1" customWidth="1"/>
    <col min="1028" max="1028" width="10.85546875" style="1" customWidth="1"/>
    <col min="1029" max="1029" width="11.85546875" style="1" customWidth="1"/>
    <col min="1030" max="1030" width="12.5703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28515625" style="1" customWidth="1"/>
    <col min="1284" max="1284" width="10.85546875" style="1" customWidth="1"/>
    <col min="1285" max="1285" width="11.85546875" style="1" customWidth="1"/>
    <col min="1286" max="1286" width="12.5703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28515625" style="1" customWidth="1"/>
    <col min="1540" max="1540" width="10.85546875" style="1" customWidth="1"/>
    <col min="1541" max="1541" width="11.85546875" style="1" customWidth="1"/>
    <col min="1542" max="1542" width="12.5703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28515625" style="1" customWidth="1"/>
    <col min="1796" max="1796" width="10.85546875" style="1" customWidth="1"/>
    <col min="1797" max="1797" width="11.85546875" style="1" customWidth="1"/>
    <col min="1798" max="1798" width="12.5703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28515625" style="1" customWidth="1"/>
    <col min="2052" max="2052" width="10.85546875" style="1" customWidth="1"/>
    <col min="2053" max="2053" width="11.85546875" style="1" customWidth="1"/>
    <col min="2054" max="2054" width="12.5703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28515625" style="1" customWidth="1"/>
    <col min="2308" max="2308" width="10.85546875" style="1" customWidth="1"/>
    <col min="2309" max="2309" width="11.85546875" style="1" customWidth="1"/>
    <col min="2310" max="2310" width="12.5703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28515625" style="1" customWidth="1"/>
    <col min="2564" max="2564" width="10.85546875" style="1" customWidth="1"/>
    <col min="2565" max="2565" width="11.85546875" style="1" customWidth="1"/>
    <col min="2566" max="2566" width="12.5703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28515625" style="1" customWidth="1"/>
    <col min="2820" max="2820" width="10.85546875" style="1" customWidth="1"/>
    <col min="2821" max="2821" width="11.85546875" style="1" customWidth="1"/>
    <col min="2822" max="2822" width="12.5703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28515625" style="1" customWidth="1"/>
    <col min="3076" max="3076" width="10.85546875" style="1" customWidth="1"/>
    <col min="3077" max="3077" width="11.85546875" style="1" customWidth="1"/>
    <col min="3078" max="3078" width="12.5703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28515625" style="1" customWidth="1"/>
    <col min="3332" max="3332" width="10.85546875" style="1" customWidth="1"/>
    <col min="3333" max="3333" width="11.85546875" style="1" customWidth="1"/>
    <col min="3334" max="3334" width="12.5703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28515625" style="1" customWidth="1"/>
    <col min="3588" max="3588" width="10.85546875" style="1" customWidth="1"/>
    <col min="3589" max="3589" width="11.85546875" style="1" customWidth="1"/>
    <col min="3590" max="3590" width="12.5703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28515625" style="1" customWidth="1"/>
    <col min="3844" max="3844" width="10.85546875" style="1" customWidth="1"/>
    <col min="3845" max="3845" width="11.85546875" style="1" customWidth="1"/>
    <col min="3846" max="3846" width="12.5703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28515625" style="1" customWidth="1"/>
    <col min="4100" max="4100" width="10.85546875" style="1" customWidth="1"/>
    <col min="4101" max="4101" width="11.85546875" style="1" customWidth="1"/>
    <col min="4102" max="4102" width="12.5703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28515625" style="1" customWidth="1"/>
    <col min="4356" max="4356" width="10.85546875" style="1" customWidth="1"/>
    <col min="4357" max="4357" width="11.85546875" style="1" customWidth="1"/>
    <col min="4358" max="4358" width="12.5703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28515625" style="1" customWidth="1"/>
    <col min="4612" max="4612" width="10.85546875" style="1" customWidth="1"/>
    <col min="4613" max="4613" width="11.85546875" style="1" customWidth="1"/>
    <col min="4614" max="4614" width="12.5703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28515625" style="1" customWidth="1"/>
    <col min="4868" max="4868" width="10.85546875" style="1" customWidth="1"/>
    <col min="4869" max="4869" width="11.85546875" style="1" customWidth="1"/>
    <col min="4870" max="4870" width="12.5703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28515625" style="1" customWidth="1"/>
    <col min="5124" max="5124" width="10.85546875" style="1" customWidth="1"/>
    <col min="5125" max="5125" width="11.85546875" style="1" customWidth="1"/>
    <col min="5126" max="5126" width="12.5703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28515625" style="1" customWidth="1"/>
    <col min="5380" max="5380" width="10.85546875" style="1" customWidth="1"/>
    <col min="5381" max="5381" width="11.85546875" style="1" customWidth="1"/>
    <col min="5382" max="5382" width="12.5703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28515625" style="1" customWidth="1"/>
    <col min="5636" max="5636" width="10.85546875" style="1" customWidth="1"/>
    <col min="5637" max="5637" width="11.85546875" style="1" customWidth="1"/>
    <col min="5638" max="5638" width="12.5703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28515625" style="1" customWidth="1"/>
    <col min="5892" max="5892" width="10.85546875" style="1" customWidth="1"/>
    <col min="5893" max="5893" width="11.85546875" style="1" customWidth="1"/>
    <col min="5894" max="5894" width="12.5703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28515625" style="1" customWidth="1"/>
    <col min="6148" max="6148" width="10.85546875" style="1" customWidth="1"/>
    <col min="6149" max="6149" width="11.85546875" style="1" customWidth="1"/>
    <col min="6150" max="6150" width="12.5703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28515625" style="1" customWidth="1"/>
    <col min="6404" max="6404" width="10.85546875" style="1" customWidth="1"/>
    <col min="6405" max="6405" width="11.85546875" style="1" customWidth="1"/>
    <col min="6406" max="6406" width="12.5703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28515625" style="1" customWidth="1"/>
    <col min="6660" max="6660" width="10.85546875" style="1" customWidth="1"/>
    <col min="6661" max="6661" width="11.85546875" style="1" customWidth="1"/>
    <col min="6662" max="6662" width="12.5703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28515625" style="1" customWidth="1"/>
    <col min="6916" max="6916" width="10.85546875" style="1" customWidth="1"/>
    <col min="6917" max="6917" width="11.85546875" style="1" customWidth="1"/>
    <col min="6918" max="6918" width="12.5703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28515625" style="1" customWidth="1"/>
    <col min="7172" max="7172" width="10.85546875" style="1" customWidth="1"/>
    <col min="7173" max="7173" width="11.85546875" style="1" customWidth="1"/>
    <col min="7174" max="7174" width="12.5703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28515625" style="1" customWidth="1"/>
    <col min="7428" max="7428" width="10.85546875" style="1" customWidth="1"/>
    <col min="7429" max="7429" width="11.85546875" style="1" customWidth="1"/>
    <col min="7430" max="7430" width="12.5703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28515625" style="1" customWidth="1"/>
    <col min="7684" max="7684" width="10.85546875" style="1" customWidth="1"/>
    <col min="7685" max="7685" width="11.85546875" style="1" customWidth="1"/>
    <col min="7686" max="7686" width="12.5703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28515625" style="1" customWidth="1"/>
    <col min="7940" max="7940" width="10.85546875" style="1" customWidth="1"/>
    <col min="7941" max="7941" width="11.85546875" style="1" customWidth="1"/>
    <col min="7942" max="7942" width="12.5703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28515625" style="1" customWidth="1"/>
    <col min="8196" max="8196" width="10.85546875" style="1" customWidth="1"/>
    <col min="8197" max="8197" width="11.85546875" style="1" customWidth="1"/>
    <col min="8198" max="8198" width="12.5703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28515625" style="1" customWidth="1"/>
    <col min="8452" max="8452" width="10.85546875" style="1" customWidth="1"/>
    <col min="8453" max="8453" width="11.85546875" style="1" customWidth="1"/>
    <col min="8454" max="8454" width="12.5703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28515625" style="1" customWidth="1"/>
    <col min="8708" max="8708" width="10.85546875" style="1" customWidth="1"/>
    <col min="8709" max="8709" width="11.85546875" style="1" customWidth="1"/>
    <col min="8710" max="8710" width="12.5703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28515625" style="1" customWidth="1"/>
    <col min="8964" max="8964" width="10.85546875" style="1" customWidth="1"/>
    <col min="8965" max="8965" width="11.85546875" style="1" customWidth="1"/>
    <col min="8966" max="8966" width="12.5703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28515625" style="1" customWidth="1"/>
    <col min="9220" max="9220" width="10.85546875" style="1" customWidth="1"/>
    <col min="9221" max="9221" width="11.85546875" style="1" customWidth="1"/>
    <col min="9222" max="9222" width="12.5703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28515625" style="1" customWidth="1"/>
    <col min="9476" max="9476" width="10.85546875" style="1" customWidth="1"/>
    <col min="9477" max="9477" width="11.85546875" style="1" customWidth="1"/>
    <col min="9478" max="9478" width="12.5703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28515625" style="1" customWidth="1"/>
    <col min="9732" max="9732" width="10.85546875" style="1" customWidth="1"/>
    <col min="9733" max="9733" width="11.85546875" style="1" customWidth="1"/>
    <col min="9734" max="9734" width="12.5703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28515625" style="1" customWidth="1"/>
    <col min="9988" max="9988" width="10.85546875" style="1" customWidth="1"/>
    <col min="9989" max="9989" width="11.85546875" style="1" customWidth="1"/>
    <col min="9990" max="9990" width="12.5703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28515625" style="1" customWidth="1"/>
    <col min="10244" max="10244" width="10.85546875" style="1" customWidth="1"/>
    <col min="10245" max="10245" width="11.85546875" style="1" customWidth="1"/>
    <col min="10246" max="10246" width="12.5703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28515625" style="1" customWidth="1"/>
    <col min="10500" max="10500" width="10.85546875" style="1" customWidth="1"/>
    <col min="10501" max="10501" width="11.85546875" style="1" customWidth="1"/>
    <col min="10502" max="10502" width="12.5703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28515625" style="1" customWidth="1"/>
    <col min="10756" max="10756" width="10.85546875" style="1" customWidth="1"/>
    <col min="10757" max="10757" width="11.85546875" style="1" customWidth="1"/>
    <col min="10758" max="10758" width="12.5703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28515625" style="1" customWidth="1"/>
    <col min="11012" max="11012" width="10.85546875" style="1" customWidth="1"/>
    <col min="11013" max="11013" width="11.85546875" style="1" customWidth="1"/>
    <col min="11014" max="11014" width="12.5703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28515625" style="1" customWidth="1"/>
    <col min="11268" max="11268" width="10.85546875" style="1" customWidth="1"/>
    <col min="11269" max="11269" width="11.85546875" style="1" customWidth="1"/>
    <col min="11270" max="11270" width="12.5703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28515625" style="1" customWidth="1"/>
    <col min="11524" max="11524" width="10.85546875" style="1" customWidth="1"/>
    <col min="11525" max="11525" width="11.85546875" style="1" customWidth="1"/>
    <col min="11526" max="11526" width="12.5703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28515625" style="1" customWidth="1"/>
    <col min="11780" max="11780" width="10.85546875" style="1" customWidth="1"/>
    <col min="11781" max="11781" width="11.85546875" style="1" customWidth="1"/>
    <col min="11782" max="11782" width="12.5703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28515625" style="1" customWidth="1"/>
    <col min="12036" max="12036" width="10.85546875" style="1" customWidth="1"/>
    <col min="12037" max="12037" width="11.85546875" style="1" customWidth="1"/>
    <col min="12038" max="12038" width="12.5703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28515625" style="1" customWidth="1"/>
    <col min="12292" max="12292" width="10.85546875" style="1" customWidth="1"/>
    <col min="12293" max="12293" width="11.85546875" style="1" customWidth="1"/>
    <col min="12294" max="12294" width="12.5703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28515625" style="1" customWidth="1"/>
    <col min="12548" max="12548" width="10.85546875" style="1" customWidth="1"/>
    <col min="12549" max="12549" width="11.85546875" style="1" customWidth="1"/>
    <col min="12550" max="12550" width="12.5703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28515625" style="1" customWidth="1"/>
    <col min="12804" max="12804" width="10.85546875" style="1" customWidth="1"/>
    <col min="12805" max="12805" width="11.85546875" style="1" customWidth="1"/>
    <col min="12806" max="12806" width="12.5703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28515625" style="1" customWidth="1"/>
    <col min="13060" max="13060" width="10.85546875" style="1" customWidth="1"/>
    <col min="13061" max="13061" width="11.85546875" style="1" customWidth="1"/>
    <col min="13062" max="13062" width="12.5703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28515625" style="1" customWidth="1"/>
    <col min="13316" max="13316" width="10.85546875" style="1" customWidth="1"/>
    <col min="13317" max="13317" width="11.85546875" style="1" customWidth="1"/>
    <col min="13318" max="13318" width="12.5703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28515625" style="1" customWidth="1"/>
    <col min="13572" max="13572" width="10.85546875" style="1" customWidth="1"/>
    <col min="13573" max="13573" width="11.85546875" style="1" customWidth="1"/>
    <col min="13574" max="13574" width="12.5703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28515625" style="1" customWidth="1"/>
    <col min="13828" max="13828" width="10.85546875" style="1" customWidth="1"/>
    <col min="13829" max="13829" width="11.85546875" style="1" customWidth="1"/>
    <col min="13830" max="13830" width="12.5703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28515625" style="1" customWidth="1"/>
    <col min="14084" max="14084" width="10.85546875" style="1" customWidth="1"/>
    <col min="14085" max="14085" width="11.85546875" style="1" customWidth="1"/>
    <col min="14086" max="14086" width="12.5703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28515625" style="1" customWidth="1"/>
    <col min="14340" max="14340" width="10.85546875" style="1" customWidth="1"/>
    <col min="14341" max="14341" width="11.85546875" style="1" customWidth="1"/>
    <col min="14342" max="14342" width="12.5703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28515625" style="1" customWidth="1"/>
    <col min="14596" max="14596" width="10.85546875" style="1" customWidth="1"/>
    <col min="14597" max="14597" width="11.85546875" style="1" customWidth="1"/>
    <col min="14598" max="14598" width="12.5703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28515625" style="1" customWidth="1"/>
    <col min="14852" max="14852" width="10.85546875" style="1" customWidth="1"/>
    <col min="14853" max="14853" width="11.85546875" style="1" customWidth="1"/>
    <col min="14854" max="14854" width="12.5703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28515625" style="1" customWidth="1"/>
    <col min="15108" max="15108" width="10.85546875" style="1" customWidth="1"/>
    <col min="15109" max="15109" width="11.85546875" style="1" customWidth="1"/>
    <col min="15110" max="15110" width="12.5703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28515625" style="1" customWidth="1"/>
    <col min="15364" max="15364" width="10.85546875" style="1" customWidth="1"/>
    <col min="15365" max="15365" width="11.85546875" style="1" customWidth="1"/>
    <col min="15366" max="15366" width="12.5703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28515625" style="1" customWidth="1"/>
    <col min="15620" max="15620" width="10.85546875" style="1" customWidth="1"/>
    <col min="15621" max="15621" width="11.85546875" style="1" customWidth="1"/>
    <col min="15622" max="15622" width="12.5703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28515625" style="1" customWidth="1"/>
    <col min="15876" max="15876" width="10.85546875" style="1" customWidth="1"/>
    <col min="15877" max="15877" width="11.85546875" style="1" customWidth="1"/>
    <col min="15878" max="15878" width="12.5703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28515625" style="1" customWidth="1"/>
    <col min="16132" max="16132" width="10.85546875" style="1" customWidth="1"/>
    <col min="16133" max="16133" width="11.85546875" style="1" customWidth="1"/>
    <col min="16134" max="16134" width="12.5703125" style="1" customWidth="1"/>
    <col min="16135" max="16139" width="9.140625" style="1"/>
    <col min="16140" max="16140" width="7.140625" style="1" customWidth="1"/>
    <col min="16141" max="16384" width="9.140625" style="1"/>
  </cols>
  <sheetData>
    <row r="1" spans="1:6" x14ac:dyDescent="0.3">
      <c r="A1" s="63" t="s">
        <v>88</v>
      </c>
      <c r="B1" s="24" t="s">
        <v>89</v>
      </c>
    </row>
    <row r="2" spans="1:6" x14ac:dyDescent="0.3">
      <c r="A2" s="63"/>
      <c r="B2" s="24"/>
    </row>
    <row r="3" spans="1:6" s="75" customFormat="1" ht="15" x14ac:dyDescent="0.25">
      <c r="A3" s="89" t="s">
        <v>90</v>
      </c>
      <c r="B3" s="90"/>
      <c r="C3" s="91"/>
      <c r="D3" s="92"/>
      <c r="E3" s="91"/>
      <c r="F3" s="93"/>
    </row>
    <row r="4" spans="1:6" s="76" customFormat="1" ht="56.25" customHeight="1" x14ac:dyDescent="0.25">
      <c r="A4" s="362" t="s">
        <v>91</v>
      </c>
      <c r="B4" s="380"/>
      <c r="C4" s="380"/>
      <c r="D4" s="380"/>
      <c r="E4" s="380"/>
      <c r="F4" s="381"/>
    </row>
    <row r="5" spans="1:6" s="76" customFormat="1" ht="27.75" customHeight="1" x14ac:dyDescent="0.25">
      <c r="A5" s="365" t="s">
        <v>92</v>
      </c>
      <c r="B5" s="382"/>
      <c r="C5" s="382"/>
      <c r="D5" s="382"/>
      <c r="E5" s="382"/>
      <c r="F5" s="383"/>
    </row>
    <row r="6" spans="1:6" s="76" customFormat="1" ht="28.5" customHeight="1" x14ac:dyDescent="0.25">
      <c r="A6" s="365" t="s">
        <v>93</v>
      </c>
      <c r="B6" s="382"/>
      <c r="C6" s="382"/>
      <c r="D6" s="382"/>
      <c r="E6" s="382"/>
      <c r="F6" s="383"/>
    </row>
    <row r="7" spans="1:6" s="76" customFormat="1" ht="26.25" customHeight="1" x14ac:dyDescent="0.25">
      <c r="A7" s="365" t="s">
        <v>94</v>
      </c>
      <c r="B7" s="382"/>
      <c r="C7" s="382"/>
      <c r="D7" s="382"/>
      <c r="E7" s="382"/>
      <c r="F7" s="383"/>
    </row>
    <row r="8" spans="1:6" s="76" customFormat="1" ht="42" customHeight="1" x14ac:dyDescent="0.25">
      <c r="A8" s="365" t="s">
        <v>95</v>
      </c>
      <c r="B8" s="382"/>
      <c r="C8" s="382"/>
      <c r="D8" s="382"/>
      <c r="E8" s="382"/>
      <c r="F8" s="383"/>
    </row>
    <row r="9" spans="1:6" s="76" customFormat="1" ht="28.5" customHeight="1" x14ac:dyDescent="0.25">
      <c r="A9" s="356" t="s">
        <v>96</v>
      </c>
      <c r="B9" s="378"/>
      <c r="C9" s="378"/>
      <c r="D9" s="378"/>
      <c r="E9" s="378"/>
      <c r="F9" s="379"/>
    </row>
    <row r="10" spans="1:6" s="75" customFormat="1" ht="15" x14ac:dyDescent="0.25">
      <c r="A10" s="104"/>
      <c r="B10" s="104"/>
      <c r="C10" s="105"/>
      <c r="D10" s="106"/>
      <c r="E10" s="105"/>
      <c r="F10" s="105"/>
    </row>
    <row r="11" spans="1:6" x14ac:dyDescent="0.3">
      <c r="A11" s="63"/>
      <c r="B11" s="24"/>
    </row>
    <row r="12" spans="1:6" s="24" customFormat="1" ht="17.25" thickBot="1" x14ac:dyDescent="0.35">
      <c r="A12" s="64"/>
      <c r="B12" s="65" t="s">
        <v>52</v>
      </c>
      <c r="C12" s="81" t="s">
        <v>73</v>
      </c>
      <c r="D12" s="81" t="s">
        <v>53</v>
      </c>
      <c r="E12" s="81" t="s">
        <v>54</v>
      </c>
      <c r="F12" s="81" t="s">
        <v>55</v>
      </c>
    </row>
    <row r="13" spans="1:6" s="68" customFormat="1" ht="13.5" thickTop="1" x14ac:dyDescent="0.2">
      <c r="A13" s="69"/>
    </row>
    <row r="14" spans="1:6" s="68" customFormat="1" ht="81.75" customHeight="1" x14ac:dyDescent="0.25">
      <c r="A14" s="191" t="s">
        <v>199</v>
      </c>
      <c r="B14" s="193" t="s">
        <v>251</v>
      </c>
      <c r="C14" s="189" t="s">
        <v>56</v>
      </c>
      <c r="D14" s="190">
        <v>210</v>
      </c>
      <c r="E14" s="190">
        <v>0</v>
      </c>
      <c r="F14" s="190">
        <f t="shared" ref="F14:F44" si="0">D14*E14</f>
        <v>0</v>
      </c>
    </row>
    <row r="15" spans="1:6" s="68" customFormat="1" ht="15" x14ac:dyDescent="0.25">
      <c r="A15" s="191"/>
      <c r="B15" s="203"/>
      <c r="C15" s="189"/>
      <c r="D15" s="190"/>
      <c r="E15" s="190"/>
      <c r="F15" s="190"/>
    </row>
    <row r="16" spans="1:6" s="68" customFormat="1" ht="68.25" customHeight="1" x14ac:dyDescent="0.25">
      <c r="A16" s="191" t="s">
        <v>201</v>
      </c>
      <c r="B16" s="193" t="s">
        <v>252</v>
      </c>
      <c r="C16" s="189" t="s">
        <v>56</v>
      </c>
      <c r="D16" s="190">
        <v>24</v>
      </c>
      <c r="E16" s="190">
        <v>0</v>
      </c>
      <c r="F16" s="190">
        <f t="shared" si="0"/>
        <v>0</v>
      </c>
    </row>
    <row r="17" spans="1:6" s="68" customFormat="1" ht="12.75" customHeight="1" x14ac:dyDescent="0.25">
      <c r="A17" s="191"/>
      <c r="B17" s="192" t="s">
        <v>253</v>
      </c>
      <c r="C17" s="189"/>
      <c r="D17" s="190"/>
      <c r="E17" s="190"/>
      <c r="F17" s="190"/>
    </row>
    <row r="18" spans="1:6" s="69" customFormat="1" ht="11.25" customHeight="1" x14ac:dyDescent="0.25">
      <c r="A18" s="191"/>
      <c r="B18" s="192" t="s">
        <v>254</v>
      </c>
      <c r="C18" s="189"/>
      <c r="D18" s="190"/>
      <c r="E18" s="190"/>
      <c r="F18" s="190"/>
    </row>
    <row r="19" spans="1:6" s="68" customFormat="1" ht="15" x14ac:dyDescent="0.25">
      <c r="A19" s="191"/>
      <c r="B19" s="192" t="s">
        <v>255</v>
      </c>
      <c r="C19" s="189"/>
      <c r="D19" s="190"/>
      <c r="E19" s="190"/>
      <c r="F19" s="190"/>
    </row>
    <row r="20" spans="1:6" s="68" customFormat="1" ht="53.25" customHeight="1" x14ac:dyDescent="0.25">
      <c r="A20" s="191"/>
      <c r="B20" s="192"/>
      <c r="C20" s="189"/>
      <c r="D20" s="190"/>
      <c r="E20" s="190"/>
      <c r="F20" s="190"/>
    </row>
    <row r="21" spans="1:6" s="68" customFormat="1" ht="56.25" customHeight="1" x14ac:dyDescent="0.25">
      <c r="A21" s="191" t="s">
        <v>203</v>
      </c>
      <c r="B21" s="192" t="s">
        <v>256</v>
      </c>
      <c r="C21" s="189" t="s">
        <v>56</v>
      </c>
      <c r="D21" s="190">
        <v>181</v>
      </c>
      <c r="E21" s="190">
        <v>0</v>
      </c>
      <c r="F21" s="190">
        <f t="shared" si="0"/>
        <v>0</v>
      </c>
    </row>
    <row r="22" spans="1:6" s="69" customFormat="1" ht="15.75" customHeight="1" x14ac:dyDescent="0.25">
      <c r="A22" s="191"/>
      <c r="B22" s="192"/>
      <c r="C22" s="189"/>
      <c r="D22" s="190"/>
      <c r="E22" s="190"/>
      <c r="F22" s="190"/>
    </row>
    <row r="23" spans="1:6" s="68" customFormat="1" ht="15" x14ac:dyDescent="0.25">
      <c r="A23" s="191"/>
      <c r="B23" s="192" t="s">
        <v>257</v>
      </c>
      <c r="C23" s="189"/>
      <c r="D23" s="190"/>
      <c r="E23" s="190"/>
      <c r="F23" s="190"/>
    </row>
    <row r="24" spans="1:6" s="68" customFormat="1" ht="15" customHeight="1" x14ac:dyDescent="0.25">
      <c r="A24" s="191"/>
      <c r="B24" s="192" t="s">
        <v>258</v>
      </c>
      <c r="C24" s="189"/>
      <c r="D24" s="190"/>
      <c r="E24" s="190"/>
      <c r="F24" s="190"/>
    </row>
    <row r="25" spans="1:6" s="68" customFormat="1" ht="15" x14ac:dyDescent="0.25">
      <c r="A25" s="191"/>
      <c r="B25" s="192" t="s">
        <v>259</v>
      </c>
      <c r="C25" s="189"/>
      <c r="D25" s="190"/>
      <c r="E25" s="190"/>
      <c r="F25" s="190"/>
    </row>
    <row r="26" spans="1:6" s="24" customFormat="1" x14ac:dyDescent="0.3">
      <c r="A26" s="191"/>
      <c r="B26" s="192" t="s">
        <v>260</v>
      </c>
      <c r="C26" s="189"/>
      <c r="D26" s="190"/>
      <c r="E26" s="190"/>
      <c r="F26" s="190"/>
    </row>
    <row r="27" spans="1:6" s="68" customFormat="1" ht="15" x14ac:dyDescent="0.25">
      <c r="A27" s="191"/>
      <c r="B27" s="192" t="s">
        <v>261</v>
      </c>
      <c r="C27" s="189"/>
      <c r="D27" s="190"/>
      <c r="E27" s="190"/>
      <c r="F27" s="190"/>
    </row>
    <row r="28" spans="1:6" s="68" customFormat="1" ht="15" x14ac:dyDescent="0.25">
      <c r="A28" s="191"/>
      <c r="B28" s="192" t="s">
        <v>262</v>
      </c>
      <c r="C28" s="189"/>
      <c r="D28" s="190"/>
      <c r="E28" s="190"/>
      <c r="F28" s="190"/>
    </row>
    <row r="29" spans="1:6" s="68" customFormat="1" ht="15" x14ac:dyDescent="0.25">
      <c r="A29" s="191"/>
      <c r="B29" s="192"/>
      <c r="C29" s="189"/>
      <c r="D29" s="190"/>
      <c r="E29" s="190"/>
      <c r="F29" s="190"/>
    </row>
    <row r="30" spans="1:6" s="68" customFormat="1" ht="15" x14ac:dyDescent="0.25">
      <c r="A30" s="191"/>
      <c r="B30" s="192" t="s">
        <v>263</v>
      </c>
      <c r="C30" s="189"/>
      <c r="D30" s="190"/>
      <c r="E30" s="190"/>
      <c r="F30" s="190"/>
    </row>
    <row r="31" spans="1:6" s="68" customFormat="1" ht="15" x14ac:dyDescent="0.25">
      <c r="A31" s="191"/>
      <c r="B31" s="192" t="s">
        <v>264</v>
      </c>
      <c r="C31" s="189"/>
      <c r="D31" s="190"/>
      <c r="E31" s="190"/>
      <c r="F31" s="190"/>
    </row>
    <row r="32" spans="1:6" x14ac:dyDescent="0.3">
      <c r="A32" s="191"/>
      <c r="B32" s="192"/>
      <c r="C32" s="189"/>
      <c r="D32" s="190"/>
      <c r="E32" s="190"/>
      <c r="F32" s="190"/>
    </row>
    <row r="33" spans="1:6" x14ac:dyDescent="0.3">
      <c r="A33" s="191"/>
      <c r="B33" s="192" t="s">
        <v>265</v>
      </c>
      <c r="C33" s="189"/>
      <c r="D33" s="190"/>
      <c r="E33" s="190"/>
      <c r="F33" s="190"/>
    </row>
    <row r="34" spans="1:6" x14ac:dyDescent="0.3">
      <c r="A34" s="191"/>
      <c r="B34" s="192" t="s">
        <v>266</v>
      </c>
      <c r="C34" s="189"/>
      <c r="D34" s="190"/>
      <c r="E34" s="190"/>
      <c r="F34" s="190"/>
    </row>
    <row r="35" spans="1:6" x14ac:dyDescent="0.3">
      <c r="A35" s="191"/>
      <c r="B35" s="192" t="s">
        <v>267</v>
      </c>
      <c r="C35" s="189"/>
      <c r="D35" s="190"/>
      <c r="E35" s="190"/>
      <c r="F35" s="190"/>
    </row>
    <row r="36" spans="1:6" x14ac:dyDescent="0.3">
      <c r="A36" s="191"/>
      <c r="B36" s="192" t="s">
        <v>268</v>
      </c>
      <c r="C36" s="189"/>
      <c r="D36" s="190"/>
      <c r="E36" s="190"/>
      <c r="F36" s="190"/>
    </row>
    <row r="37" spans="1:6" x14ac:dyDescent="0.3">
      <c r="A37" s="191"/>
      <c r="B37" s="192" t="s">
        <v>269</v>
      </c>
      <c r="C37" s="189"/>
      <c r="D37" s="190"/>
      <c r="E37" s="190"/>
      <c r="F37" s="190"/>
    </row>
    <row r="38" spans="1:6" x14ac:dyDescent="0.3">
      <c r="A38" s="191"/>
      <c r="B38" s="192" t="s">
        <v>270</v>
      </c>
      <c r="C38" s="189"/>
      <c r="D38" s="190"/>
      <c r="E38" s="190"/>
      <c r="F38" s="190"/>
    </row>
    <row r="39" spans="1:6" x14ac:dyDescent="0.3">
      <c r="A39" s="191"/>
      <c r="B39" s="192" t="s">
        <v>271</v>
      </c>
      <c r="C39" s="189"/>
      <c r="D39" s="190"/>
      <c r="E39" s="190"/>
      <c r="F39" s="190"/>
    </row>
    <row r="40" spans="1:6" x14ac:dyDescent="0.3">
      <c r="A40" s="191"/>
      <c r="B40" s="192"/>
      <c r="C40" s="189"/>
      <c r="D40" s="190"/>
      <c r="E40" s="190"/>
      <c r="F40" s="190"/>
    </row>
    <row r="41" spans="1:6" ht="60.75" x14ac:dyDescent="0.3">
      <c r="A41" s="191" t="s">
        <v>205</v>
      </c>
      <c r="B41" s="192" t="s">
        <v>272</v>
      </c>
      <c r="C41" s="189" t="s">
        <v>56</v>
      </c>
      <c r="D41" s="190">
        <v>250</v>
      </c>
      <c r="E41" s="190">
        <v>0</v>
      </c>
      <c r="F41" s="190">
        <f t="shared" ref="F41" si="1">D41*E41</f>
        <v>0</v>
      </c>
    </row>
    <row r="42" spans="1:6" x14ac:dyDescent="0.3">
      <c r="A42" s="191"/>
      <c r="B42" s="192"/>
      <c r="C42" s="189"/>
      <c r="D42" s="190"/>
      <c r="E42" s="190"/>
      <c r="F42" s="190"/>
    </row>
    <row r="43" spans="1:6" x14ac:dyDescent="0.3">
      <c r="A43" s="191"/>
      <c r="B43" s="192"/>
      <c r="C43" s="189"/>
      <c r="D43" s="190"/>
      <c r="E43" s="190"/>
      <c r="F43" s="190"/>
    </row>
    <row r="44" spans="1:6" ht="45.75" x14ac:dyDescent="0.3">
      <c r="A44" s="191" t="s">
        <v>211</v>
      </c>
      <c r="B44" s="192" t="s">
        <v>273</v>
      </c>
      <c r="C44" s="189" t="s">
        <v>56</v>
      </c>
      <c r="D44" s="190">
        <v>30</v>
      </c>
      <c r="E44" s="190">
        <v>0</v>
      </c>
      <c r="F44" s="190">
        <f t="shared" si="0"/>
        <v>0</v>
      </c>
    </row>
    <row r="45" spans="1:6" x14ac:dyDescent="0.3">
      <c r="A45" s="191"/>
      <c r="B45" s="192"/>
      <c r="C45" s="189"/>
      <c r="D45" s="190"/>
      <c r="E45" s="190"/>
      <c r="F45" s="190"/>
    </row>
    <row r="46" spans="1:6" x14ac:dyDescent="0.3">
      <c r="A46" s="150"/>
      <c r="B46" s="163"/>
      <c r="C46" s="151"/>
      <c r="D46" s="152"/>
      <c r="E46" s="153"/>
      <c r="F46" s="153"/>
    </row>
    <row r="47" spans="1:6" ht="17.25" thickBot="1" x14ac:dyDescent="0.35">
      <c r="A47" s="41"/>
      <c r="B47" s="45"/>
      <c r="C47" s="100"/>
      <c r="D47" s="101"/>
      <c r="E47" s="160"/>
      <c r="F47" s="160"/>
    </row>
    <row r="48" spans="1:6" ht="17.25" thickBot="1" x14ac:dyDescent="0.35">
      <c r="A48" s="70"/>
      <c r="B48" s="71" t="s">
        <v>97</v>
      </c>
      <c r="C48" s="85"/>
      <c r="D48" s="86"/>
      <c r="E48" s="87"/>
      <c r="F48" s="87">
        <f>SUM(F13:F47)</f>
        <v>0</v>
      </c>
    </row>
    <row r="49" spans="1:6" ht="17.25" thickTop="1" x14ac:dyDescent="0.3">
      <c r="A49" s="69"/>
      <c r="B49" s="68"/>
      <c r="C49" s="68"/>
      <c r="D49" s="68"/>
      <c r="E49" s="68"/>
      <c r="F49" s="68"/>
    </row>
    <row r="50" spans="1:6" x14ac:dyDescent="0.3">
      <c r="A50" s="69"/>
      <c r="B50" s="68"/>
      <c r="C50" s="68"/>
      <c r="D50" s="68"/>
      <c r="E50" s="68"/>
      <c r="F50" s="68"/>
    </row>
  </sheetData>
  <sheetProtection selectLockedCells="1" selectUnlockedCells="1"/>
  <mergeCells count="6">
    <mergeCell ref="A9:F9"/>
    <mergeCell ref="A4:F4"/>
    <mergeCell ref="A5:F5"/>
    <mergeCell ref="A6:F6"/>
    <mergeCell ref="A7:F7"/>
    <mergeCell ref="A8:F8"/>
  </mergeCells>
  <pageMargins left="0.78740157480314965" right="0.39370078740157483" top="0.98425196850393704" bottom="0.98425196850393704" header="0.51181102362204722" footer="0.51181102362204722"/>
  <pageSetup paperSize="9" firstPageNumber="0" orientation="portrait" r:id="rId1"/>
  <headerFooter alignWithMargins="0">
    <oddHeader>&amp;L&amp;"Calibri,Krepko"&amp;9&amp;UObjekt: IHPS Žalec&amp;R&amp;9POPIS GRADBENIH DEL
A/4.0 TESARSKA DELA - OPAŽ</oddHeader>
    <oddFooter>&amp;R&amp;P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2"/>
  <sheetViews>
    <sheetView view="pageLayout" topLeftCell="A79" zoomScaleNormal="100" zoomScaleSheetLayoutView="100" workbookViewId="0">
      <selection activeCell="F85" sqref="F85"/>
    </sheetView>
  </sheetViews>
  <sheetFormatPr defaultRowHeight="16.5" x14ac:dyDescent="0.3"/>
  <cols>
    <col min="1" max="1" width="7.140625" style="13" customWidth="1"/>
    <col min="2" max="2" width="39.42578125" style="96" customWidth="1"/>
    <col min="3" max="3" width="8.28515625" style="1" customWidth="1"/>
    <col min="4" max="4" width="11" style="1" customWidth="1"/>
    <col min="5" max="5" width="11.85546875" style="1" customWidth="1"/>
    <col min="6" max="6" width="12.42578125" style="1" customWidth="1"/>
    <col min="7" max="10" width="9.140625" style="1"/>
    <col min="11" max="11" width="7.140625" style="1" customWidth="1"/>
    <col min="12" max="256" width="9.140625" style="1"/>
    <col min="257" max="257" width="7.140625" style="1" customWidth="1"/>
    <col min="258" max="258" width="39.42578125" style="1" customWidth="1"/>
    <col min="259" max="259" width="8.28515625" style="1" customWidth="1"/>
    <col min="260" max="260" width="11" style="1" customWidth="1"/>
    <col min="261" max="261" width="11.85546875" style="1" customWidth="1"/>
    <col min="262" max="262" width="12.5703125" style="1" customWidth="1"/>
    <col min="263" max="266" width="9.140625" style="1"/>
    <col min="267" max="267" width="7.140625" style="1" customWidth="1"/>
    <col min="268" max="512" width="9.140625" style="1"/>
    <col min="513" max="513" width="7.140625" style="1" customWidth="1"/>
    <col min="514" max="514" width="39.42578125" style="1" customWidth="1"/>
    <col min="515" max="515" width="8.28515625" style="1" customWidth="1"/>
    <col min="516" max="516" width="11" style="1" customWidth="1"/>
    <col min="517" max="517" width="11.85546875" style="1" customWidth="1"/>
    <col min="518" max="518" width="12.5703125" style="1" customWidth="1"/>
    <col min="519" max="522" width="9.140625" style="1"/>
    <col min="523" max="523" width="7.140625" style="1" customWidth="1"/>
    <col min="524" max="768" width="9.140625" style="1"/>
    <col min="769" max="769" width="7.140625" style="1" customWidth="1"/>
    <col min="770" max="770" width="39.42578125" style="1" customWidth="1"/>
    <col min="771" max="771" width="8.28515625" style="1" customWidth="1"/>
    <col min="772" max="772" width="11" style="1" customWidth="1"/>
    <col min="773" max="773" width="11.85546875" style="1" customWidth="1"/>
    <col min="774" max="774" width="12.5703125" style="1" customWidth="1"/>
    <col min="775" max="778" width="9.140625" style="1"/>
    <col min="779" max="779" width="7.140625" style="1" customWidth="1"/>
    <col min="780" max="1024" width="9.140625" style="1"/>
    <col min="1025" max="1025" width="7.140625" style="1" customWidth="1"/>
    <col min="1026" max="1026" width="39.42578125" style="1" customWidth="1"/>
    <col min="1027" max="1027" width="8.28515625" style="1" customWidth="1"/>
    <col min="1028" max="1028" width="11" style="1" customWidth="1"/>
    <col min="1029" max="1029" width="11.85546875" style="1" customWidth="1"/>
    <col min="1030" max="1030" width="12.5703125" style="1" customWidth="1"/>
    <col min="1031" max="1034" width="9.140625" style="1"/>
    <col min="1035" max="1035" width="7.140625" style="1" customWidth="1"/>
    <col min="1036" max="1280" width="9.140625" style="1"/>
    <col min="1281" max="1281" width="7.140625" style="1" customWidth="1"/>
    <col min="1282" max="1282" width="39.42578125" style="1" customWidth="1"/>
    <col min="1283" max="1283" width="8.28515625" style="1" customWidth="1"/>
    <col min="1284" max="1284" width="11" style="1" customWidth="1"/>
    <col min="1285" max="1285" width="11.85546875" style="1" customWidth="1"/>
    <col min="1286" max="1286" width="12.5703125" style="1" customWidth="1"/>
    <col min="1287" max="1290" width="9.140625" style="1"/>
    <col min="1291" max="1291" width="7.140625" style="1" customWidth="1"/>
    <col min="1292" max="1536" width="9.140625" style="1"/>
    <col min="1537" max="1537" width="7.140625" style="1" customWidth="1"/>
    <col min="1538" max="1538" width="39.42578125" style="1" customWidth="1"/>
    <col min="1539" max="1539" width="8.28515625" style="1" customWidth="1"/>
    <col min="1540" max="1540" width="11" style="1" customWidth="1"/>
    <col min="1541" max="1541" width="11.85546875" style="1" customWidth="1"/>
    <col min="1542" max="1542" width="12.5703125" style="1" customWidth="1"/>
    <col min="1543" max="1546" width="9.140625" style="1"/>
    <col min="1547" max="1547" width="7.140625" style="1" customWidth="1"/>
    <col min="1548" max="1792" width="9.140625" style="1"/>
    <col min="1793" max="1793" width="7.140625" style="1" customWidth="1"/>
    <col min="1794" max="1794" width="39.42578125" style="1" customWidth="1"/>
    <col min="1795" max="1795" width="8.28515625" style="1" customWidth="1"/>
    <col min="1796" max="1796" width="11" style="1" customWidth="1"/>
    <col min="1797" max="1797" width="11.85546875" style="1" customWidth="1"/>
    <col min="1798" max="1798" width="12.5703125" style="1" customWidth="1"/>
    <col min="1799" max="1802" width="9.140625" style="1"/>
    <col min="1803" max="1803" width="7.140625" style="1" customWidth="1"/>
    <col min="1804" max="2048" width="9.140625" style="1"/>
    <col min="2049" max="2049" width="7.140625" style="1" customWidth="1"/>
    <col min="2050" max="2050" width="39.42578125" style="1" customWidth="1"/>
    <col min="2051" max="2051" width="8.28515625" style="1" customWidth="1"/>
    <col min="2052" max="2052" width="11" style="1" customWidth="1"/>
    <col min="2053" max="2053" width="11.85546875" style="1" customWidth="1"/>
    <col min="2054" max="2054" width="12.5703125" style="1" customWidth="1"/>
    <col min="2055" max="2058" width="9.140625" style="1"/>
    <col min="2059" max="2059" width="7.140625" style="1" customWidth="1"/>
    <col min="2060" max="2304" width="9.140625" style="1"/>
    <col min="2305" max="2305" width="7.140625" style="1" customWidth="1"/>
    <col min="2306" max="2306" width="39.42578125" style="1" customWidth="1"/>
    <col min="2307" max="2307" width="8.28515625" style="1" customWidth="1"/>
    <col min="2308" max="2308" width="11" style="1" customWidth="1"/>
    <col min="2309" max="2309" width="11.85546875" style="1" customWidth="1"/>
    <col min="2310" max="2310" width="12.5703125" style="1" customWidth="1"/>
    <col min="2311" max="2314" width="9.140625" style="1"/>
    <col min="2315" max="2315" width="7.140625" style="1" customWidth="1"/>
    <col min="2316" max="2560" width="9.140625" style="1"/>
    <col min="2561" max="2561" width="7.140625" style="1" customWidth="1"/>
    <col min="2562" max="2562" width="39.42578125" style="1" customWidth="1"/>
    <col min="2563" max="2563" width="8.28515625" style="1" customWidth="1"/>
    <col min="2564" max="2564" width="11" style="1" customWidth="1"/>
    <col min="2565" max="2565" width="11.85546875" style="1" customWidth="1"/>
    <col min="2566" max="2566" width="12.5703125" style="1" customWidth="1"/>
    <col min="2567" max="2570" width="9.140625" style="1"/>
    <col min="2571" max="2571" width="7.140625" style="1" customWidth="1"/>
    <col min="2572" max="2816" width="9.140625" style="1"/>
    <col min="2817" max="2817" width="7.140625" style="1" customWidth="1"/>
    <col min="2818" max="2818" width="39.42578125" style="1" customWidth="1"/>
    <col min="2819" max="2819" width="8.28515625" style="1" customWidth="1"/>
    <col min="2820" max="2820" width="11" style="1" customWidth="1"/>
    <col min="2821" max="2821" width="11.85546875" style="1" customWidth="1"/>
    <col min="2822" max="2822" width="12.5703125" style="1" customWidth="1"/>
    <col min="2823" max="2826" width="9.140625" style="1"/>
    <col min="2827" max="2827" width="7.140625" style="1" customWidth="1"/>
    <col min="2828" max="3072" width="9.140625" style="1"/>
    <col min="3073" max="3073" width="7.140625" style="1" customWidth="1"/>
    <col min="3074" max="3074" width="39.42578125" style="1" customWidth="1"/>
    <col min="3075" max="3075" width="8.28515625" style="1" customWidth="1"/>
    <col min="3076" max="3076" width="11" style="1" customWidth="1"/>
    <col min="3077" max="3077" width="11.85546875" style="1" customWidth="1"/>
    <col min="3078" max="3078" width="12.5703125" style="1" customWidth="1"/>
    <col min="3079" max="3082" width="9.140625" style="1"/>
    <col min="3083" max="3083" width="7.140625" style="1" customWidth="1"/>
    <col min="3084" max="3328" width="9.140625" style="1"/>
    <col min="3329" max="3329" width="7.140625" style="1" customWidth="1"/>
    <col min="3330" max="3330" width="39.42578125" style="1" customWidth="1"/>
    <col min="3331" max="3331" width="8.28515625" style="1" customWidth="1"/>
    <col min="3332" max="3332" width="11" style="1" customWidth="1"/>
    <col min="3333" max="3333" width="11.85546875" style="1" customWidth="1"/>
    <col min="3334" max="3334" width="12.5703125" style="1" customWidth="1"/>
    <col min="3335" max="3338" width="9.140625" style="1"/>
    <col min="3339" max="3339" width="7.140625" style="1" customWidth="1"/>
    <col min="3340" max="3584" width="9.140625" style="1"/>
    <col min="3585" max="3585" width="7.140625" style="1" customWidth="1"/>
    <col min="3586" max="3586" width="39.42578125" style="1" customWidth="1"/>
    <col min="3587" max="3587" width="8.28515625" style="1" customWidth="1"/>
    <col min="3588" max="3588" width="11" style="1" customWidth="1"/>
    <col min="3589" max="3589" width="11.85546875" style="1" customWidth="1"/>
    <col min="3590" max="3590" width="12.5703125" style="1" customWidth="1"/>
    <col min="3591" max="3594" width="9.140625" style="1"/>
    <col min="3595" max="3595" width="7.140625" style="1" customWidth="1"/>
    <col min="3596" max="3840" width="9.140625" style="1"/>
    <col min="3841" max="3841" width="7.140625" style="1" customWidth="1"/>
    <col min="3842" max="3842" width="39.42578125" style="1" customWidth="1"/>
    <col min="3843" max="3843" width="8.28515625" style="1" customWidth="1"/>
    <col min="3844" max="3844" width="11" style="1" customWidth="1"/>
    <col min="3845" max="3845" width="11.85546875" style="1" customWidth="1"/>
    <col min="3846" max="3846" width="12.5703125" style="1" customWidth="1"/>
    <col min="3847" max="3850" width="9.140625" style="1"/>
    <col min="3851" max="3851" width="7.140625" style="1" customWidth="1"/>
    <col min="3852" max="4096" width="9.140625" style="1"/>
    <col min="4097" max="4097" width="7.140625" style="1" customWidth="1"/>
    <col min="4098" max="4098" width="39.42578125" style="1" customWidth="1"/>
    <col min="4099" max="4099" width="8.28515625" style="1" customWidth="1"/>
    <col min="4100" max="4100" width="11" style="1" customWidth="1"/>
    <col min="4101" max="4101" width="11.85546875" style="1" customWidth="1"/>
    <col min="4102" max="4102" width="12.5703125" style="1" customWidth="1"/>
    <col min="4103" max="4106" width="9.140625" style="1"/>
    <col min="4107" max="4107" width="7.140625" style="1" customWidth="1"/>
    <col min="4108" max="4352" width="9.140625" style="1"/>
    <col min="4353" max="4353" width="7.140625" style="1" customWidth="1"/>
    <col min="4354" max="4354" width="39.42578125" style="1" customWidth="1"/>
    <col min="4355" max="4355" width="8.28515625" style="1" customWidth="1"/>
    <col min="4356" max="4356" width="11" style="1" customWidth="1"/>
    <col min="4357" max="4357" width="11.85546875" style="1" customWidth="1"/>
    <col min="4358" max="4358" width="12.5703125" style="1" customWidth="1"/>
    <col min="4359" max="4362" width="9.140625" style="1"/>
    <col min="4363" max="4363" width="7.140625" style="1" customWidth="1"/>
    <col min="4364" max="4608" width="9.140625" style="1"/>
    <col min="4609" max="4609" width="7.140625" style="1" customWidth="1"/>
    <col min="4610" max="4610" width="39.42578125" style="1" customWidth="1"/>
    <col min="4611" max="4611" width="8.28515625" style="1" customWidth="1"/>
    <col min="4612" max="4612" width="11" style="1" customWidth="1"/>
    <col min="4613" max="4613" width="11.85546875" style="1" customWidth="1"/>
    <col min="4614" max="4614" width="12.5703125" style="1" customWidth="1"/>
    <col min="4615" max="4618" width="9.140625" style="1"/>
    <col min="4619" max="4619" width="7.140625" style="1" customWidth="1"/>
    <col min="4620" max="4864" width="9.140625" style="1"/>
    <col min="4865" max="4865" width="7.140625" style="1" customWidth="1"/>
    <col min="4866" max="4866" width="39.42578125" style="1" customWidth="1"/>
    <col min="4867" max="4867" width="8.28515625" style="1" customWidth="1"/>
    <col min="4868" max="4868" width="11" style="1" customWidth="1"/>
    <col min="4869" max="4869" width="11.85546875" style="1" customWidth="1"/>
    <col min="4870" max="4870" width="12.5703125" style="1" customWidth="1"/>
    <col min="4871" max="4874" width="9.140625" style="1"/>
    <col min="4875" max="4875" width="7.140625" style="1" customWidth="1"/>
    <col min="4876" max="5120" width="9.140625" style="1"/>
    <col min="5121" max="5121" width="7.140625" style="1" customWidth="1"/>
    <col min="5122" max="5122" width="39.42578125" style="1" customWidth="1"/>
    <col min="5123" max="5123" width="8.28515625" style="1" customWidth="1"/>
    <col min="5124" max="5124" width="11" style="1" customWidth="1"/>
    <col min="5125" max="5125" width="11.85546875" style="1" customWidth="1"/>
    <col min="5126" max="5126" width="12.5703125" style="1" customWidth="1"/>
    <col min="5127" max="5130" width="9.140625" style="1"/>
    <col min="5131" max="5131" width="7.140625" style="1" customWidth="1"/>
    <col min="5132" max="5376" width="9.140625" style="1"/>
    <col min="5377" max="5377" width="7.140625" style="1" customWidth="1"/>
    <col min="5378" max="5378" width="39.42578125" style="1" customWidth="1"/>
    <col min="5379" max="5379" width="8.28515625" style="1" customWidth="1"/>
    <col min="5380" max="5380" width="11" style="1" customWidth="1"/>
    <col min="5381" max="5381" width="11.85546875" style="1" customWidth="1"/>
    <col min="5382" max="5382" width="12.5703125" style="1" customWidth="1"/>
    <col min="5383" max="5386" width="9.140625" style="1"/>
    <col min="5387" max="5387" width="7.140625" style="1" customWidth="1"/>
    <col min="5388" max="5632" width="9.140625" style="1"/>
    <col min="5633" max="5633" width="7.140625" style="1" customWidth="1"/>
    <col min="5634" max="5634" width="39.42578125" style="1" customWidth="1"/>
    <col min="5635" max="5635" width="8.28515625" style="1" customWidth="1"/>
    <col min="5636" max="5636" width="11" style="1" customWidth="1"/>
    <col min="5637" max="5637" width="11.85546875" style="1" customWidth="1"/>
    <col min="5638" max="5638" width="12.5703125" style="1" customWidth="1"/>
    <col min="5639" max="5642" width="9.140625" style="1"/>
    <col min="5643" max="5643" width="7.140625" style="1" customWidth="1"/>
    <col min="5644" max="5888" width="9.140625" style="1"/>
    <col min="5889" max="5889" width="7.140625" style="1" customWidth="1"/>
    <col min="5890" max="5890" width="39.42578125" style="1" customWidth="1"/>
    <col min="5891" max="5891" width="8.28515625" style="1" customWidth="1"/>
    <col min="5892" max="5892" width="11" style="1" customWidth="1"/>
    <col min="5893" max="5893" width="11.85546875" style="1" customWidth="1"/>
    <col min="5894" max="5894" width="12.5703125" style="1" customWidth="1"/>
    <col min="5895" max="5898" width="9.140625" style="1"/>
    <col min="5899" max="5899" width="7.140625" style="1" customWidth="1"/>
    <col min="5900" max="6144" width="9.140625" style="1"/>
    <col min="6145" max="6145" width="7.140625" style="1" customWidth="1"/>
    <col min="6146" max="6146" width="39.42578125" style="1" customWidth="1"/>
    <col min="6147" max="6147" width="8.28515625" style="1" customWidth="1"/>
    <col min="6148" max="6148" width="11" style="1" customWidth="1"/>
    <col min="6149" max="6149" width="11.85546875" style="1" customWidth="1"/>
    <col min="6150" max="6150" width="12.5703125" style="1" customWidth="1"/>
    <col min="6151" max="6154" width="9.140625" style="1"/>
    <col min="6155" max="6155" width="7.140625" style="1" customWidth="1"/>
    <col min="6156" max="6400" width="9.140625" style="1"/>
    <col min="6401" max="6401" width="7.140625" style="1" customWidth="1"/>
    <col min="6402" max="6402" width="39.42578125" style="1" customWidth="1"/>
    <col min="6403" max="6403" width="8.28515625" style="1" customWidth="1"/>
    <col min="6404" max="6404" width="11" style="1" customWidth="1"/>
    <col min="6405" max="6405" width="11.85546875" style="1" customWidth="1"/>
    <col min="6406" max="6406" width="12.5703125" style="1" customWidth="1"/>
    <col min="6407" max="6410" width="9.140625" style="1"/>
    <col min="6411" max="6411" width="7.140625" style="1" customWidth="1"/>
    <col min="6412" max="6656" width="9.140625" style="1"/>
    <col min="6657" max="6657" width="7.140625" style="1" customWidth="1"/>
    <col min="6658" max="6658" width="39.42578125" style="1" customWidth="1"/>
    <col min="6659" max="6659" width="8.28515625" style="1" customWidth="1"/>
    <col min="6660" max="6660" width="11" style="1" customWidth="1"/>
    <col min="6661" max="6661" width="11.85546875" style="1" customWidth="1"/>
    <col min="6662" max="6662" width="12.5703125" style="1" customWidth="1"/>
    <col min="6663" max="6666" width="9.140625" style="1"/>
    <col min="6667" max="6667" width="7.140625" style="1" customWidth="1"/>
    <col min="6668" max="6912" width="9.140625" style="1"/>
    <col min="6913" max="6913" width="7.140625" style="1" customWidth="1"/>
    <col min="6914" max="6914" width="39.42578125" style="1" customWidth="1"/>
    <col min="6915" max="6915" width="8.28515625" style="1" customWidth="1"/>
    <col min="6916" max="6916" width="11" style="1" customWidth="1"/>
    <col min="6917" max="6917" width="11.85546875" style="1" customWidth="1"/>
    <col min="6918" max="6918" width="12.5703125" style="1" customWidth="1"/>
    <col min="6919" max="6922" width="9.140625" style="1"/>
    <col min="6923" max="6923" width="7.140625" style="1" customWidth="1"/>
    <col min="6924" max="7168" width="9.140625" style="1"/>
    <col min="7169" max="7169" width="7.140625" style="1" customWidth="1"/>
    <col min="7170" max="7170" width="39.42578125" style="1" customWidth="1"/>
    <col min="7171" max="7171" width="8.28515625" style="1" customWidth="1"/>
    <col min="7172" max="7172" width="11" style="1" customWidth="1"/>
    <col min="7173" max="7173" width="11.85546875" style="1" customWidth="1"/>
    <col min="7174" max="7174" width="12.5703125" style="1" customWidth="1"/>
    <col min="7175" max="7178" width="9.140625" style="1"/>
    <col min="7179" max="7179" width="7.140625" style="1" customWidth="1"/>
    <col min="7180" max="7424" width="9.140625" style="1"/>
    <col min="7425" max="7425" width="7.140625" style="1" customWidth="1"/>
    <col min="7426" max="7426" width="39.42578125" style="1" customWidth="1"/>
    <col min="7427" max="7427" width="8.28515625" style="1" customWidth="1"/>
    <col min="7428" max="7428" width="11" style="1" customWidth="1"/>
    <col min="7429" max="7429" width="11.85546875" style="1" customWidth="1"/>
    <col min="7430" max="7430" width="12.5703125" style="1" customWidth="1"/>
    <col min="7431" max="7434" width="9.140625" style="1"/>
    <col min="7435" max="7435" width="7.140625" style="1" customWidth="1"/>
    <col min="7436" max="7680" width="9.140625" style="1"/>
    <col min="7681" max="7681" width="7.140625" style="1" customWidth="1"/>
    <col min="7682" max="7682" width="39.42578125" style="1" customWidth="1"/>
    <col min="7683" max="7683" width="8.28515625" style="1" customWidth="1"/>
    <col min="7684" max="7684" width="11" style="1" customWidth="1"/>
    <col min="7685" max="7685" width="11.85546875" style="1" customWidth="1"/>
    <col min="7686" max="7686" width="12.5703125" style="1" customWidth="1"/>
    <col min="7687" max="7690" width="9.140625" style="1"/>
    <col min="7691" max="7691" width="7.140625" style="1" customWidth="1"/>
    <col min="7692" max="7936" width="9.140625" style="1"/>
    <col min="7937" max="7937" width="7.140625" style="1" customWidth="1"/>
    <col min="7938" max="7938" width="39.42578125" style="1" customWidth="1"/>
    <col min="7939" max="7939" width="8.28515625" style="1" customWidth="1"/>
    <col min="7940" max="7940" width="11" style="1" customWidth="1"/>
    <col min="7941" max="7941" width="11.85546875" style="1" customWidth="1"/>
    <col min="7942" max="7942" width="12.5703125" style="1" customWidth="1"/>
    <col min="7943" max="7946" width="9.140625" style="1"/>
    <col min="7947" max="7947" width="7.140625" style="1" customWidth="1"/>
    <col min="7948" max="8192" width="9.140625" style="1"/>
    <col min="8193" max="8193" width="7.140625" style="1" customWidth="1"/>
    <col min="8194" max="8194" width="39.42578125" style="1" customWidth="1"/>
    <col min="8195" max="8195" width="8.28515625" style="1" customWidth="1"/>
    <col min="8196" max="8196" width="11" style="1" customWidth="1"/>
    <col min="8197" max="8197" width="11.85546875" style="1" customWidth="1"/>
    <col min="8198" max="8198" width="12.5703125" style="1" customWidth="1"/>
    <col min="8199" max="8202" width="9.140625" style="1"/>
    <col min="8203" max="8203" width="7.140625" style="1" customWidth="1"/>
    <col min="8204" max="8448" width="9.140625" style="1"/>
    <col min="8449" max="8449" width="7.140625" style="1" customWidth="1"/>
    <col min="8450" max="8450" width="39.42578125" style="1" customWidth="1"/>
    <col min="8451" max="8451" width="8.28515625" style="1" customWidth="1"/>
    <col min="8452" max="8452" width="11" style="1" customWidth="1"/>
    <col min="8453" max="8453" width="11.85546875" style="1" customWidth="1"/>
    <col min="8454" max="8454" width="12.5703125" style="1" customWidth="1"/>
    <col min="8455" max="8458" width="9.140625" style="1"/>
    <col min="8459" max="8459" width="7.140625" style="1" customWidth="1"/>
    <col min="8460" max="8704" width="9.140625" style="1"/>
    <col min="8705" max="8705" width="7.140625" style="1" customWidth="1"/>
    <col min="8706" max="8706" width="39.42578125" style="1" customWidth="1"/>
    <col min="8707" max="8707" width="8.28515625" style="1" customWidth="1"/>
    <col min="8708" max="8708" width="11" style="1" customWidth="1"/>
    <col min="8709" max="8709" width="11.85546875" style="1" customWidth="1"/>
    <col min="8710" max="8710" width="12.5703125" style="1" customWidth="1"/>
    <col min="8711" max="8714" width="9.140625" style="1"/>
    <col min="8715" max="8715" width="7.140625" style="1" customWidth="1"/>
    <col min="8716" max="8960" width="9.140625" style="1"/>
    <col min="8961" max="8961" width="7.140625" style="1" customWidth="1"/>
    <col min="8962" max="8962" width="39.42578125" style="1" customWidth="1"/>
    <col min="8963" max="8963" width="8.28515625" style="1" customWidth="1"/>
    <col min="8964" max="8964" width="11" style="1" customWidth="1"/>
    <col min="8965" max="8965" width="11.85546875" style="1" customWidth="1"/>
    <col min="8966" max="8966" width="12.5703125" style="1" customWidth="1"/>
    <col min="8967" max="8970" width="9.140625" style="1"/>
    <col min="8971" max="8971" width="7.140625" style="1" customWidth="1"/>
    <col min="8972" max="9216" width="9.140625" style="1"/>
    <col min="9217" max="9217" width="7.140625" style="1" customWidth="1"/>
    <col min="9218" max="9218" width="39.42578125" style="1" customWidth="1"/>
    <col min="9219" max="9219" width="8.28515625" style="1" customWidth="1"/>
    <col min="9220" max="9220" width="11" style="1" customWidth="1"/>
    <col min="9221" max="9221" width="11.85546875" style="1" customWidth="1"/>
    <col min="9222" max="9222" width="12.5703125" style="1" customWidth="1"/>
    <col min="9223" max="9226" width="9.140625" style="1"/>
    <col min="9227" max="9227" width="7.140625" style="1" customWidth="1"/>
    <col min="9228" max="9472" width="9.140625" style="1"/>
    <col min="9473" max="9473" width="7.140625" style="1" customWidth="1"/>
    <col min="9474" max="9474" width="39.42578125" style="1" customWidth="1"/>
    <col min="9475" max="9475" width="8.28515625" style="1" customWidth="1"/>
    <col min="9476" max="9476" width="11" style="1" customWidth="1"/>
    <col min="9477" max="9477" width="11.85546875" style="1" customWidth="1"/>
    <col min="9478" max="9478" width="12.5703125" style="1" customWidth="1"/>
    <col min="9479" max="9482" width="9.140625" style="1"/>
    <col min="9483" max="9483" width="7.140625" style="1" customWidth="1"/>
    <col min="9484" max="9728" width="9.140625" style="1"/>
    <col min="9729" max="9729" width="7.140625" style="1" customWidth="1"/>
    <col min="9730" max="9730" width="39.42578125" style="1" customWidth="1"/>
    <col min="9731" max="9731" width="8.28515625" style="1" customWidth="1"/>
    <col min="9732" max="9732" width="11" style="1" customWidth="1"/>
    <col min="9733" max="9733" width="11.85546875" style="1" customWidth="1"/>
    <col min="9734" max="9734" width="12.5703125" style="1" customWidth="1"/>
    <col min="9735" max="9738" width="9.140625" style="1"/>
    <col min="9739" max="9739" width="7.140625" style="1" customWidth="1"/>
    <col min="9740" max="9984" width="9.140625" style="1"/>
    <col min="9985" max="9985" width="7.140625" style="1" customWidth="1"/>
    <col min="9986" max="9986" width="39.42578125" style="1" customWidth="1"/>
    <col min="9987" max="9987" width="8.28515625" style="1" customWidth="1"/>
    <col min="9988" max="9988" width="11" style="1" customWidth="1"/>
    <col min="9989" max="9989" width="11.85546875" style="1" customWidth="1"/>
    <col min="9990" max="9990" width="12.5703125" style="1" customWidth="1"/>
    <col min="9991" max="9994" width="9.140625" style="1"/>
    <col min="9995" max="9995" width="7.140625" style="1" customWidth="1"/>
    <col min="9996" max="10240" width="9.140625" style="1"/>
    <col min="10241" max="10241" width="7.140625" style="1" customWidth="1"/>
    <col min="10242" max="10242" width="39.42578125" style="1" customWidth="1"/>
    <col min="10243" max="10243" width="8.28515625" style="1" customWidth="1"/>
    <col min="10244" max="10244" width="11" style="1" customWidth="1"/>
    <col min="10245" max="10245" width="11.85546875" style="1" customWidth="1"/>
    <col min="10246" max="10246" width="12.5703125" style="1" customWidth="1"/>
    <col min="10247" max="10250" width="9.140625" style="1"/>
    <col min="10251" max="10251" width="7.140625" style="1" customWidth="1"/>
    <col min="10252" max="10496" width="9.140625" style="1"/>
    <col min="10497" max="10497" width="7.140625" style="1" customWidth="1"/>
    <col min="10498" max="10498" width="39.42578125" style="1" customWidth="1"/>
    <col min="10499" max="10499" width="8.28515625" style="1" customWidth="1"/>
    <col min="10500" max="10500" width="11" style="1" customWidth="1"/>
    <col min="10501" max="10501" width="11.85546875" style="1" customWidth="1"/>
    <col min="10502" max="10502" width="12.5703125" style="1" customWidth="1"/>
    <col min="10503" max="10506" width="9.140625" style="1"/>
    <col min="10507" max="10507" width="7.140625" style="1" customWidth="1"/>
    <col min="10508" max="10752" width="9.140625" style="1"/>
    <col min="10753" max="10753" width="7.140625" style="1" customWidth="1"/>
    <col min="10754" max="10754" width="39.42578125" style="1" customWidth="1"/>
    <col min="10755" max="10755" width="8.28515625" style="1" customWidth="1"/>
    <col min="10756" max="10756" width="11" style="1" customWidth="1"/>
    <col min="10757" max="10757" width="11.85546875" style="1" customWidth="1"/>
    <col min="10758" max="10758" width="12.5703125" style="1" customWidth="1"/>
    <col min="10759" max="10762" width="9.140625" style="1"/>
    <col min="10763" max="10763" width="7.140625" style="1" customWidth="1"/>
    <col min="10764" max="11008" width="9.140625" style="1"/>
    <col min="11009" max="11009" width="7.140625" style="1" customWidth="1"/>
    <col min="11010" max="11010" width="39.42578125" style="1" customWidth="1"/>
    <col min="11011" max="11011" width="8.28515625" style="1" customWidth="1"/>
    <col min="11012" max="11012" width="11" style="1" customWidth="1"/>
    <col min="11013" max="11013" width="11.85546875" style="1" customWidth="1"/>
    <col min="11014" max="11014" width="12.5703125" style="1" customWidth="1"/>
    <col min="11015" max="11018" width="9.140625" style="1"/>
    <col min="11019" max="11019" width="7.140625" style="1" customWidth="1"/>
    <col min="11020" max="11264" width="9.140625" style="1"/>
    <col min="11265" max="11265" width="7.140625" style="1" customWidth="1"/>
    <col min="11266" max="11266" width="39.42578125" style="1" customWidth="1"/>
    <col min="11267" max="11267" width="8.28515625" style="1" customWidth="1"/>
    <col min="11268" max="11268" width="11" style="1" customWidth="1"/>
    <col min="11269" max="11269" width="11.85546875" style="1" customWidth="1"/>
    <col min="11270" max="11270" width="12.5703125" style="1" customWidth="1"/>
    <col min="11271" max="11274" width="9.140625" style="1"/>
    <col min="11275" max="11275" width="7.140625" style="1" customWidth="1"/>
    <col min="11276" max="11520" width="9.140625" style="1"/>
    <col min="11521" max="11521" width="7.140625" style="1" customWidth="1"/>
    <col min="11522" max="11522" width="39.42578125" style="1" customWidth="1"/>
    <col min="11523" max="11523" width="8.28515625" style="1" customWidth="1"/>
    <col min="11524" max="11524" width="11" style="1" customWidth="1"/>
    <col min="11525" max="11525" width="11.85546875" style="1" customWidth="1"/>
    <col min="11526" max="11526" width="12.5703125" style="1" customWidth="1"/>
    <col min="11527" max="11530" width="9.140625" style="1"/>
    <col min="11531" max="11531" width="7.140625" style="1" customWidth="1"/>
    <col min="11532" max="11776" width="9.140625" style="1"/>
    <col min="11777" max="11777" width="7.140625" style="1" customWidth="1"/>
    <col min="11778" max="11778" width="39.42578125" style="1" customWidth="1"/>
    <col min="11779" max="11779" width="8.28515625" style="1" customWidth="1"/>
    <col min="11780" max="11780" width="11" style="1" customWidth="1"/>
    <col min="11781" max="11781" width="11.85546875" style="1" customWidth="1"/>
    <col min="11782" max="11782" width="12.5703125" style="1" customWidth="1"/>
    <col min="11783" max="11786" width="9.140625" style="1"/>
    <col min="11787" max="11787" width="7.140625" style="1" customWidth="1"/>
    <col min="11788" max="12032" width="9.140625" style="1"/>
    <col min="12033" max="12033" width="7.140625" style="1" customWidth="1"/>
    <col min="12034" max="12034" width="39.42578125" style="1" customWidth="1"/>
    <col min="12035" max="12035" width="8.28515625" style="1" customWidth="1"/>
    <col min="12036" max="12036" width="11" style="1" customWidth="1"/>
    <col min="12037" max="12037" width="11.85546875" style="1" customWidth="1"/>
    <col min="12038" max="12038" width="12.5703125" style="1" customWidth="1"/>
    <col min="12039" max="12042" width="9.140625" style="1"/>
    <col min="12043" max="12043" width="7.140625" style="1" customWidth="1"/>
    <col min="12044" max="12288" width="9.140625" style="1"/>
    <col min="12289" max="12289" width="7.140625" style="1" customWidth="1"/>
    <col min="12290" max="12290" width="39.42578125" style="1" customWidth="1"/>
    <col min="12291" max="12291" width="8.28515625" style="1" customWidth="1"/>
    <col min="12292" max="12292" width="11" style="1" customWidth="1"/>
    <col min="12293" max="12293" width="11.85546875" style="1" customWidth="1"/>
    <col min="12294" max="12294" width="12.5703125" style="1" customWidth="1"/>
    <col min="12295" max="12298" width="9.140625" style="1"/>
    <col min="12299" max="12299" width="7.140625" style="1" customWidth="1"/>
    <col min="12300" max="12544" width="9.140625" style="1"/>
    <col min="12545" max="12545" width="7.140625" style="1" customWidth="1"/>
    <col min="12546" max="12546" width="39.42578125" style="1" customWidth="1"/>
    <col min="12547" max="12547" width="8.28515625" style="1" customWidth="1"/>
    <col min="12548" max="12548" width="11" style="1" customWidth="1"/>
    <col min="12549" max="12549" width="11.85546875" style="1" customWidth="1"/>
    <col min="12550" max="12550" width="12.5703125" style="1" customWidth="1"/>
    <col min="12551" max="12554" width="9.140625" style="1"/>
    <col min="12555" max="12555" width="7.140625" style="1" customWidth="1"/>
    <col min="12556" max="12800" width="9.140625" style="1"/>
    <col min="12801" max="12801" width="7.140625" style="1" customWidth="1"/>
    <col min="12802" max="12802" width="39.42578125" style="1" customWidth="1"/>
    <col min="12803" max="12803" width="8.28515625" style="1" customWidth="1"/>
    <col min="12804" max="12804" width="11" style="1" customWidth="1"/>
    <col min="12805" max="12805" width="11.85546875" style="1" customWidth="1"/>
    <col min="12806" max="12806" width="12.5703125" style="1" customWidth="1"/>
    <col min="12807" max="12810" width="9.140625" style="1"/>
    <col min="12811" max="12811" width="7.140625" style="1" customWidth="1"/>
    <col min="12812" max="13056" width="9.140625" style="1"/>
    <col min="13057" max="13057" width="7.140625" style="1" customWidth="1"/>
    <col min="13058" max="13058" width="39.42578125" style="1" customWidth="1"/>
    <col min="13059" max="13059" width="8.28515625" style="1" customWidth="1"/>
    <col min="13060" max="13060" width="11" style="1" customWidth="1"/>
    <col min="13061" max="13061" width="11.85546875" style="1" customWidth="1"/>
    <col min="13062" max="13062" width="12.5703125" style="1" customWidth="1"/>
    <col min="13063" max="13066" width="9.140625" style="1"/>
    <col min="13067" max="13067" width="7.140625" style="1" customWidth="1"/>
    <col min="13068" max="13312" width="9.140625" style="1"/>
    <col min="13313" max="13313" width="7.140625" style="1" customWidth="1"/>
    <col min="13314" max="13314" width="39.42578125" style="1" customWidth="1"/>
    <col min="13315" max="13315" width="8.28515625" style="1" customWidth="1"/>
    <col min="13316" max="13316" width="11" style="1" customWidth="1"/>
    <col min="13317" max="13317" width="11.85546875" style="1" customWidth="1"/>
    <col min="13318" max="13318" width="12.5703125" style="1" customWidth="1"/>
    <col min="13319" max="13322" width="9.140625" style="1"/>
    <col min="13323" max="13323" width="7.140625" style="1" customWidth="1"/>
    <col min="13324" max="13568" width="9.140625" style="1"/>
    <col min="13569" max="13569" width="7.140625" style="1" customWidth="1"/>
    <col min="13570" max="13570" width="39.42578125" style="1" customWidth="1"/>
    <col min="13571" max="13571" width="8.28515625" style="1" customWidth="1"/>
    <col min="13572" max="13572" width="11" style="1" customWidth="1"/>
    <col min="13573" max="13573" width="11.85546875" style="1" customWidth="1"/>
    <col min="13574" max="13574" width="12.5703125" style="1" customWidth="1"/>
    <col min="13575" max="13578" width="9.140625" style="1"/>
    <col min="13579" max="13579" width="7.140625" style="1" customWidth="1"/>
    <col min="13580" max="13824" width="9.140625" style="1"/>
    <col min="13825" max="13825" width="7.140625" style="1" customWidth="1"/>
    <col min="13826" max="13826" width="39.42578125" style="1" customWidth="1"/>
    <col min="13827" max="13827" width="8.28515625" style="1" customWidth="1"/>
    <col min="13828" max="13828" width="11" style="1" customWidth="1"/>
    <col min="13829" max="13829" width="11.85546875" style="1" customWidth="1"/>
    <col min="13830" max="13830" width="12.5703125" style="1" customWidth="1"/>
    <col min="13831" max="13834" width="9.140625" style="1"/>
    <col min="13835" max="13835" width="7.140625" style="1" customWidth="1"/>
    <col min="13836" max="14080" width="9.140625" style="1"/>
    <col min="14081" max="14081" width="7.140625" style="1" customWidth="1"/>
    <col min="14082" max="14082" width="39.42578125" style="1" customWidth="1"/>
    <col min="14083" max="14083" width="8.28515625" style="1" customWidth="1"/>
    <col min="14084" max="14084" width="11" style="1" customWidth="1"/>
    <col min="14085" max="14085" width="11.85546875" style="1" customWidth="1"/>
    <col min="14086" max="14086" width="12.5703125" style="1" customWidth="1"/>
    <col min="14087" max="14090" width="9.140625" style="1"/>
    <col min="14091" max="14091" width="7.140625" style="1" customWidth="1"/>
    <col min="14092" max="14336" width="9.140625" style="1"/>
    <col min="14337" max="14337" width="7.140625" style="1" customWidth="1"/>
    <col min="14338" max="14338" width="39.42578125" style="1" customWidth="1"/>
    <col min="14339" max="14339" width="8.28515625" style="1" customWidth="1"/>
    <col min="14340" max="14340" width="11" style="1" customWidth="1"/>
    <col min="14341" max="14341" width="11.85546875" style="1" customWidth="1"/>
    <col min="14342" max="14342" width="12.5703125" style="1" customWidth="1"/>
    <col min="14343" max="14346" width="9.140625" style="1"/>
    <col min="14347" max="14347" width="7.140625" style="1" customWidth="1"/>
    <col min="14348" max="14592" width="9.140625" style="1"/>
    <col min="14593" max="14593" width="7.140625" style="1" customWidth="1"/>
    <col min="14594" max="14594" width="39.42578125" style="1" customWidth="1"/>
    <col min="14595" max="14595" width="8.28515625" style="1" customWidth="1"/>
    <col min="14596" max="14596" width="11" style="1" customWidth="1"/>
    <col min="14597" max="14597" width="11.85546875" style="1" customWidth="1"/>
    <col min="14598" max="14598" width="12.5703125" style="1" customWidth="1"/>
    <col min="14599" max="14602" width="9.140625" style="1"/>
    <col min="14603" max="14603" width="7.140625" style="1" customWidth="1"/>
    <col min="14604" max="14848" width="9.140625" style="1"/>
    <col min="14849" max="14849" width="7.140625" style="1" customWidth="1"/>
    <col min="14850" max="14850" width="39.42578125" style="1" customWidth="1"/>
    <col min="14851" max="14851" width="8.28515625" style="1" customWidth="1"/>
    <col min="14852" max="14852" width="11" style="1" customWidth="1"/>
    <col min="14853" max="14853" width="11.85546875" style="1" customWidth="1"/>
    <col min="14854" max="14854" width="12.5703125" style="1" customWidth="1"/>
    <col min="14855" max="14858" width="9.140625" style="1"/>
    <col min="14859" max="14859" width="7.140625" style="1" customWidth="1"/>
    <col min="14860" max="15104" width="9.140625" style="1"/>
    <col min="15105" max="15105" width="7.140625" style="1" customWidth="1"/>
    <col min="15106" max="15106" width="39.42578125" style="1" customWidth="1"/>
    <col min="15107" max="15107" width="8.28515625" style="1" customWidth="1"/>
    <col min="15108" max="15108" width="11" style="1" customWidth="1"/>
    <col min="15109" max="15109" width="11.85546875" style="1" customWidth="1"/>
    <col min="15110" max="15110" width="12.5703125" style="1" customWidth="1"/>
    <col min="15111" max="15114" width="9.140625" style="1"/>
    <col min="15115" max="15115" width="7.140625" style="1" customWidth="1"/>
    <col min="15116" max="15360" width="9.140625" style="1"/>
    <col min="15361" max="15361" width="7.140625" style="1" customWidth="1"/>
    <col min="15362" max="15362" width="39.42578125" style="1" customWidth="1"/>
    <col min="15363" max="15363" width="8.28515625" style="1" customWidth="1"/>
    <col min="15364" max="15364" width="11" style="1" customWidth="1"/>
    <col min="15365" max="15365" width="11.85546875" style="1" customWidth="1"/>
    <col min="15366" max="15366" width="12.5703125" style="1" customWidth="1"/>
    <col min="15367" max="15370" width="9.140625" style="1"/>
    <col min="15371" max="15371" width="7.140625" style="1" customWidth="1"/>
    <col min="15372" max="15616" width="9.140625" style="1"/>
    <col min="15617" max="15617" width="7.140625" style="1" customWidth="1"/>
    <col min="15618" max="15618" width="39.42578125" style="1" customWidth="1"/>
    <col min="15619" max="15619" width="8.28515625" style="1" customWidth="1"/>
    <col min="15620" max="15620" width="11" style="1" customWidth="1"/>
    <col min="15621" max="15621" width="11.85546875" style="1" customWidth="1"/>
    <col min="15622" max="15622" width="12.5703125" style="1" customWidth="1"/>
    <col min="15623" max="15626" width="9.140625" style="1"/>
    <col min="15627" max="15627" width="7.140625" style="1" customWidth="1"/>
    <col min="15628" max="15872" width="9.140625" style="1"/>
    <col min="15873" max="15873" width="7.140625" style="1" customWidth="1"/>
    <col min="15874" max="15874" width="39.42578125" style="1" customWidth="1"/>
    <col min="15875" max="15875" width="8.28515625" style="1" customWidth="1"/>
    <col min="15876" max="15876" width="11" style="1" customWidth="1"/>
    <col min="15877" max="15877" width="11.85546875" style="1" customWidth="1"/>
    <col min="15878" max="15878" width="12.5703125" style="1" customWidth="1"/>
    <col min="15879" max="15882" width="9.140625" style="1"/>
    <col min="15883" max="15883" width="7.140625" style="1" customWidth="1"/>
    <col min="15884" max="16128" width="9.140625" style="1"/>
    <col min="16129" max="16129" width="7.140625" style="1" customWidth="1"/>
    <col min="16130" max="16130" width="39.42578125" style="1" customWidth="1"/>
    <col min="16131" max="16131" width="8.28515625" style="1" customWidth="1"/>
    <col min="16132" max="16132" width="11" style="1" customWidth="1"/>
    <col min="16133" max="16133" width="11.85546875" style="1" customWidth="1"/>
    <col min="16134" max="16134" width="12.5703125" style="1" customWidth="1"/>
    <col min="16135" max="16138" width="9.140625" style="1"/>
    <col min="16139" max="16139" width="7.140625" style="1" customWidth="1"/>
    <col min="16140" max="16384" width="9.140625" style="1"/>
  </cols>
  <sheetData>
    <row r="1" spans="1:6" x14ac:dyDescent="0.3">
      <c r="A1" s="188" t="s">
        <v>98</v>
      </c>
      <c r="B1" s="88" t="s">
        <v>99</v>
      </c>
    </row>
    <row r="2" spans="1:6" x14ac:dyDescent="0.3">
      <c r="A2" s="188"/>
      <c r="B2" s="88"/>
    </row>
    <row r="3" spans="1:6" s="75" customFormat="1" ht="15" x14ac:dyDescent="0.25">
      <c r="A3" s="214" t="s">
        <v>100</v>
      </c>
      <c r="B3" s="90"/>
      <c r="C3" s="91"/>
      <c r="D3" s="92"/>
      <c r="E3" s="91"/>
      <c r="F3" s="93"/>
    </row>
    <row r="4" spans="1:6" x14ac:dyDescent="0.3">
      <c r="A4" s="215" t="s">
        <v>101</v>
      </c>
      <c r="B4" s="107"/>
      <c r="C4" s="108"/>
      <c r="D4" s="109"/>
      <c r="E4" s="108"/>
      <c r="F4" s="110"/>
    </row>
    <row r="5" spans="1:6" x14ac:dyDescent="0.3">
      <c r="A5" s="216" t="s">
        <v>102</v>
      </c>
      <c r="B5" s="111"/>
      <c r="C5" s="112"/>
      <c r="D5" s="113"/>
      <c r="E5" s="112"/>
      <c r="F5" s="114"/>
    </row>
    <row r="6" spans="1:6" x14ac:dyDescent="0.3">
      <c r="A6" s="216" t="s">
        <v>103</v>
      </c>
      <c r="B6" s="111"/>
      <c r="C6" s="112"/>
      <c r="D6" s="113"/>
      <c r="E6" s="112"/>
      <c r="F6" s="114"/>
    </row>
    <row r="7" spans="1:6" x14ac:dyDescent="0.3">
      <c r="A7" s="216" t="s">
        <v>104</v>
      </c>
      <c r="B7" s="111"/>
      <c r="C7" s="112"/>
      <c r="D7" s="113"/>
      <c r="E7" s="112"/>
      <c r="F7" s="114"/>
    </row>
    <row r="8" spans="1:6" x14ac:dyDescent="0.3">
      <c r="A8" s="216" t="s">
        <v>105</v>
      </c>
      <c r="B8" s="111"/>
      <c r="C8" s="112"/>
      <c r="D8" s="113"/>
      <c r="E8" s="112"/>
      <c r="F8" s="114"/>
    </row>
    <row r="9" spans="1:6" x14ac:dyDescent="0.3">
      <c r="A9" s="216" t="s">
        <v>106</v>
      </c>
      <c r="B9" s="111"/>
      <c r="C9" s="112"/>
      <c r="D9" s="113"/>
      <c r="E9" s="112"/>
      <c r="F9" s="114"/>
    </row>
    <row r="10" spans="1:6" x14ac:dyDescent="0.3">
      <c r="A10" s="216" t="s">
        <v>107</v>
      </c>
      <c r="B10" s="111"/>
      <c r="C10" s="112"/>
      <c r="D10" s="113"/>
      <c r="E10" s="112"/>
      <c r="F10" s="114"/>
    </row>
    <row r="11" spans="1:6" x14ac:dyDescent="0.3">
      <c r="A11" s="216" t="s">
        <v>108</v>
      </c>
      <c r="B11" s="111"/>
      <c r="C11" s="112"/>
      <c r="D11" s="113"/>
      <c r="E11" s="112"/>
      <c r="F11" s="114"/>
    </row>
    <row r="12" spans="1:6" x14ac:dyDescent="0.3">
      <c r="A12" s="215" t="s">
        <v>109</v>
      </c>
      <c r="B12" s="107"/>
      <c r="C12" s="108"/>
      <c r="D12" s="109"/>
      <c r="E12" s="108"/>
      <c r="F12" s="110"/>
    </row>
    <row r="13" spans="1:6" x14ac:dyDescent="0.3">
      <c r="A13" s="216" t="s">
        <v>110</v>
      </c>
      <c r="B13" s="111"/>
      <c r="C13" s="112"/>
      <c r="D13" s="113"/>
      <c r="E13" s="112"/>
      <c r="F13" s="114"/>
    </row>
    <row r="14" spans="1:6" x14ac:dyDescent="0.3">
      <c r="A14" s="217" t="s">
        <v>111</v>
      </c>
      <c r="B14" s="115"/>
      <c r="C14" s="116"/>
      <c r="D14" s="117"/>
      <c r="E14" s="116"/>
      <c r="F14" s="118"/>
    </row>
    <row r="15" spans="1:6" x14ac:dyDescent="0.3">
      <c r="A15" s="218"/>
      <c r="B15" s="119"/>
      <c r="C15" s="120"/>
      <c r="D15" s="121"/>
      <c r="E15" s="120"/>
      <c r="F15" s="120"/>
    </row>
    <row r="17" spans="1:6" s="24" customFormat="1" ht="17.25" thickBot="1" x14ac:dyDescent="0.35">
      <c r="A17" s="147"/>
      <c r="B17" s="95" t="s">
        <v>52</v>
      </c>
      <c r="C17" s="81" t="s">
        <v>73</v>
      </c>
      <c r="D17" s="81" t="s">
        <v>53</v>
      </c>
      <c r="E17" s="81" t="s">
        <v>54</v>
      </c>
      <c r="F17" s="81" t="s">
        <v>55</v>
      </c>
    </row>
    <row r="18" spans="1:6" s="103" customFormat="1" ht="30.75" thickTop="1" x14ac:dyDescent="0.25">
      <c r="A18" s="213">
        <v>1</v>
      </c>
      <c r="B18" s="192" t="s">
        <v>291</v>
      </c>
      <c r="C18" s="189" t="s">
        <v>56</v>
      </c>
      <c r="D18" s="190">
        <v>58</v>
      </c>
      <c r="E18" s="190">
        <v>0</v>
      </c>
      <c r="F18" s="190">
        <f>D18*E18</f>
        <v>0</v>
      </c>
    </row>
    <row r="19" spans="1:6" s="124" customFormat="1" ht="15" x14ac:dyDescent="0.25">
      <c r="A19" s="213"/>
      <c r="B19" s="192"/>
      <c r="C19" s="189"/>
      <c r="D19" s="190"/>
      <c r="E19" s="190"/>
      <c r="F19" s="190"/>
    </row>
    <row r="20" spans="1:6" s="68" customFormat="1" ht="45" x14ac:dyDescent="0.25">
      <c r="A20" s="213">
        <v>2</v>
      </c>
      <c r="B20" s="192" t="s">
        <v>292</v>
      </c>
      <c r="C20" s="189" t="s">
        <v>56</v>
      </c>
      <c r="D20" s="190">
        <v>58</v>
      </c>
      <c r="E20" s="190">
        <v>0</v>
      </c>
      <c r="F20" s="190">
        <f t="shared" ref="F20" si="0">D20*E20</f>
        <v>0</v>
      </c>
    </row>
    <row r="21" spans="1:6" s="68" customFormat="1" ht="15" x14ac:dyDescent="0.25">
      <c r="A21" s="213"/>
      <c r="B21" s="192"/>
      <c r="C21" s="189"/>
      <c r="D21" s="190"/>
      <c r="E21" s="190"/>
      <c r="F21" s="190"/>
    </row>
    <row r="22" spans="1:6" s="68" customFormat="1" ht="45" x14ac:dyDescent="0.25">
      <c r="A22" s="213">
        <v>3</v>
      </c>
      <c r="B22" s="192" t="s">
        <v>293</v>
      </c>
      <c r="C22" s="189" t="s">
        <v>56</v>
      </c>
      <c r="D22" s="190">
        <v>58</v>
      </c>
      <c r="E22" s="190">
        <v>0</v>
      </c>
      <c r="F22" s="190">
        <f t="shared" ref="F22" si="1">D22*E22</f>
        <v>0</v>
      </c>
    </row>
    <row r="23" spans="1:6" s="68" customFormat="1" ht="15" x14ac:dyDescent="0.25">
      <c r="A23" s="213"/>
      <c r="B23" s="192"/>
      <c r="C23" s="189"/>
      <c r="D23" s="190"/>
      <c r="E23" s="190"/>
      <c r="F23" s="190"/>
    </row>
    <row r="24" spans="1:6" s="68" customFormat="1" ht="30" x14ac:dyDescent="0.25">
      <c r="A24" s="213">
        <v>4</v>
      </c>
      <c r="B24" s="192" t="s">
        <v>294</v>
      </c>
      <c r="C24" s="189" t="s">
        <v>56</v>
      </c>
      <c r="D24" s="190">
        <v>170</v>
      </c>
      <c r="E24" s="190">
        <v>0</v>
      </c>
      <c r="F24" s="190">
        <f t="shared" ref="F24" si="2">D24*E24</f>
        <v>0</v>
      </c>
    </row>
    <row r="25" spans="1:6" s="68" customFormat="1" ht="15" x14ac:dyDescent="0.25">
      <c r="A25" s="213"/>
      <c r="B25" s="192"/>
      <c r="C25" s="189"/>
      <c r="D25" s="190"/>
      <c r="E25" s="190"/>
      <c r="F25" s="190"/>
    </row>
    <row r="26" spans="1:6" s="68" customFormat="1" ht="45" x14ac:dyDescent="0.25">
      <c r="A26" s="213">
        <v>5</v>
      </c>
      <c r="B26" s="192" t="s">
        <v>416</v>
      </c>
      <c r="C26" s="189" t="s">
        <v>194</v>
      </c>
      <c r="D26" s="190">
        <v>64</v>
      </c>
      <c r="E26" s="190">
        <v>0</v>
      </c>
      <c r="F26" s="190">
        <f t="shared" ref="F26" si="3">D26*E26</f>
        <v>0</v>
      </c>
    </row>
    <row r="27" spans="1:6" s="124" customFormat="1" ht="15" x14ac:dyDescent="0.25">
      <c r="A27" s="213"/>
      <c r="B27" s="192"/>
      <c r="C27" s="189"/>
      <c r="D27" s="190"/>
      <c r="E27" s="190"/>
      <c r="F27" s="190"/>
    </row>
    <row r="28" spans="1:6" s="124" customFormat="1" ht="67.5" customHeight="1" x14ac:dyDescent="0.25">
      <c r="A28" s="213">
        <v>6</v>
      </c>
      <c r="B28" s="192" t="s">
        <v>295</v>
      </c>
      <c r="C28" s="189" t="s">
        <v>56</v>
      </c>
      <c r="D28" s="190">
        <v>170</v>
      </c>
      <c r="E28" s="190">
        <v>0</v>
      </c>
      <c r="F28" s="190">
        <f t="shared" ref="F28" si="4">D28*E28</f>
        <v>0</v>
      </c>
    </row>
    <row r="29" spans="1:6" s="124" customFormat="1" ht="15" x14ac:dyDescent="0.25">
      <c r="A29" s="213"/>
      <c r="B29" s="192"/>
      <c r="C29" s="189"/>
      <c r="D29" s="190"/>
      <c r="E29" s="190"/>
      <c r="F29" s="190"/>
    </row>
    <row r="30" spans="1:6" s="68" customFormat="1" ht="45" x14ac:dyDescent="0.25">
      <c r="A30" s="213">
        <v>7</v>
      </c>
      <c r="B30" s="192" t="s">
        <v>296</v>
      </c>
      <c r="C30" s="189" t="s">
        <v>56</v>
      </c>
      <c r="D30" s="190">
        <v>150</v>
      </c>
      <c r="E30" s="190">
        <v>0</v>
      </c>
      <c r="F30" s="190">
        <f t="shared" ref="F30" si="5">D30*E30</f>
        <v>0</v>
      </c>
    </row>
    <row r="31" spans="1:6" s="68" customFormat="1" ht="15" x14ac:dyDescent="0.25">
      <c r="A31" s="213"/>
      <c r="B31" s="192"/>
      <c r="C31" s="189"/>
      <c r="D31" s="190"/>
      <c r="E31" s="190"/>
      <c r="F31" s="190"/>
    </row>
    <row r="32" spans="1:6" s="124" customFormat="1" ht="15" x14ac:dyDescent="0.25">
      <c r="A32" s="213"/>
      <c r="B32" s="192"/>
      <c r="C32" s="189"/>
      <c r="D32" s="190"/>
      <c r="E32" s="190"/>
      <c r="F32" s="190"/>
    </row>
    <row r="33" spans="1:6" s="124" customFormat="1" ht="30" x14ac:dyDescent="0.25">
      <c r="A33" s="213">
        <v>8</v>
      </c>
      <c r="B33" s="192" t="s">
        <v>297</v>
      </c>
      <c r="C33" s="189" t="s">
        <v>56</v>
      </c>
      <c r="D33" s="190">
        <v>336</v>
      </c>
      <c r="E33" s="190">
        <v>0</v>
      </c>
      <c r="F33" s="190">
        <f t="shared" ref="F33" si="6">D33*E33</f>
        <v>0</v>
      </c>
    </row>
    <row r="34" spans="1:6" s="68" customFormat="1" ht="15" x14ac:dyDescent="0.25">
      <c r="A34" s="213"/>
      <c r="B34" s="192" t="s">
        <v>298</v>
      </c>
      <c r="C34" s="189"/>
      <c r="D34" s="190"/>
      <c r="E34" s="190"/>
      <c r="F34" s="190"/>
    </row>
    <row r="35" spans="1:6" s="124" customFormat="1" ht="15" x14ac:dyDescent="0.25">
      <c r="A35" s="213"/>
      <c r="B35" s="192"/>
      <c r="C35" s="189"/>
      <c r="D35" s="190"/>
      <c r="E35" s="190"/>
      <c r="F35" s="190"/>
    </row>
    <row r="36" spans="1:6" s="124" customFormat="1" ht="15" x14ac:dyDescent="0.25">
      <c r="A36" s="213">
        <v>9</v>
      </c>
      <c r="B36" s="204" t="s">
        <v>417</v>
      </c>
      <c r="C36" s="205"/>
      <c r="D36" s="206"/>
      <c r="E36" s="189"/>
      <c r="F36" s="189"/>
    </row>
    <row r="37" spans="1:6" s="124" customFormat="1" ht="15" x14ac:dyDescent="0.25">
      <c r="A37" s="213"/>
      <c r="B37" s="204" t="s">
        <v>418</v>
      </c>
      <c r="C37" s="189"/>
      <c r="D37" s="205"/>
      <c r="E37" s="206"/>
      <c r="F37" s="206"/>
    </row>
    <row r="38" spans="1:6" s="124" customFormat="1" ht="15" x14ac:dyDescent="0.25">
      <c r="A38" s="213"/>
      <c r="B38" s="189"/>
      <c r="C38" s="189"/>
      <c r="D38" s="207"/>
      <c r="E38" s="189"/>
      <c r="F38" s="189"/>
    </row>
    <row r="39" spans="1:6" s="24" customFormat="1" x14ac:dyDescent="0.3">
      <c r="A39" s="213"/>
      <c r="B39" s="204"/>
      <c r="C39" s="189" t="s">
        <v>58</v>
      </c>
      <c r="D39" s="208">
        <v>85</v>
      </c>
      <c r="E39" s="209">
        <v>0</v>
      </c>
      <c r="F39" s="206">
        <f>D39*E39</f>
        <v>0</v>
      </c>
    </row>
    <row r="40" spans="1:6" s="68" customFormat="1" ht="15" x14ac:dyDescent="0.25">
      <c r="A40" s="213"/>
      <c r="B40" s="204"/>
      <c r="C40" s="189"/>
      <c r="D40" s="205"/>
      <c r="E40" s="206"/>
      <c r="F40" s="206"/>
    </row>
    <row r="41" spans="1:6" s="68" customFormat="1" ht="15" x14ac:dyDescent="0.25">
      <c r="A41" s="213">
        <v>10</v>
      </c>
      <c r="B41" s="204" t="s">
        <v>274</v>
      </c>
      <c r="C41" s="205"/>
      <c r="D41" s="206"/>
      <c r="E41" s="189"/>
      <c r="F41" s="189"/>
    </row>
    <row r="42" spans="1:6" x14ac:dyDescent="0.3">
      <c r="A42" s="213"/>
      <c r="B42" s="204" t="s">
        <v>275</v>
      </c>
      <c r="C42" s="189"/>
      <c r="D42" s="205"/>
      <c r="E42" s="206"/>
      <c r="F42" s="206"/>
    </row>
    <row r="43" spans="1:6" x14ac:dyDescent="0.3">
      <c r="A43" s="213"/>
      <c r="B43" s="189"/>
      <c r="C43" s="189"/>
      <c r="D43" s="207"/>
      <c r="E43" s="189"/>
      <c r="F43" s="189"/>
    </row>
    <row r="44" spans="1:6" x14ac:dyDescent="0.3">
      <c r="A44" s="213"/>
      <c r="B44" s="204"/>
      <c r="C44" s="189" t="s">
        <v>56</v>
      </c>
      <c r="D44" s="208">
        <v>320</v>
      </c>
      <c r="E44" s="209">
        <v>0</v>
      </c>
      <c r="F44" s="206">
        <f>D44*E44</f>
        <v>0</v>
      </c>
    </row>
    <row r="45" spans="1:6" x14ac:dyDescent="0.3">
      <c r="A45" s="213"/>
      <c r="B45" s="204"/>
      <c r="C45" s="189"/>
      <c r="D45" s="205"/>
      <c r="E45" s="206"/>
      <c r="F45" s="206"/>
    </row>
    <row r="46" spans="1:6" x14ac:dyDescent="0.3">
      <c r="A46" s="213"/>
      <c r="B46" s="189"/>
      <c r="C46" s="189"/>
      <c r="D46" s="205"/>
      <c r="E46" s="206"/>
      <c r="F46" s="206"/>
    </row>
    <row r="47" spans="1:6" x14ac:dyDescent="0.3">
      <c r="A47" s="213"/>
      <c r="B47" s="189"/>
      <c r="C47" s="189"/>
      <c r="D47" s="189"/>
      <c r="E47" s="189"/>
      <c r="F47" s="189"/>
    </row>
    <row r="48" spans="1:6" x14ac:dyDescent="0.3">
      <c r="A48" s="213">
        <v>12</v>
      </c>
      <c r="B48" s="204" t="s">
        <v>419</v>
      </c>
      <c r="C48" s="189"/>
      <c r="D48" s="205"/>
      <c r="E48" s="206"/>
      <c r="F48" s="206"/>
    </row>
    <row r="49" spans="1:6" x14ac:dyDescent="0.3">
      <c r="A49" s="213"/>
      <c r="B49" s="204" t="s">
        <v>420</v>
      </c>
      <c r="C49" s="189"/>
      <c r="D49" s="205"/>
      <c r="E49" s="206"/>
      <c r="F49" s="206"/>
    </row>
    <row r="50" spans="1:6" x14ac:dyDescent="0.3">
      <c r="A50" s="213"/>
      <c r="B50" s="204"/>
      <c r="C50" s="189"/>
      <c r="D50" s="205"/>
      <c r="E50" s="206"/>
      <c r="F50" s="206"/>
    </row>
    <row r="51" spans="1:6" x14ac:dyDescent="0.3">
      <c r="A51" s="213"/>
      <c r="B51" s="204"/>
      <c r="C51" s="189" t="s">
        <v>56</v>
      </c>
      <c r="D51" s="208">
        <v>170</v>
      </c>
      <c r="E51" s="209">
        <v>0</v>
      </c>
      <c r="F51" s="206">
        <f>D51*E51</f>
        <v>0</v>
      </c>
    </row>
    <row r="52" spans="1:6" x14ac:dyDescent="0.3">
      <c r="A52" s="213"/>
      <c r="B52" s="189"/>
      <c r="C52" s="189"/>
      <c r="D52" s="189"/>
      <c r="E52" s="206"/>
      <c r="F52" s="206"/>
    </row>
    <row r="53" spans="1:6" x14ac:dyDescent="0.3">
      <c r="A53" s="213"/>
      <c r="B53" s="189"/>
      <c r="C53" s="189"/>
      <c r="D53" s="205"/>
      <c r="E53" s="206"/>
      <c r="F53" s="206"/>
    </row>
    <row r="54" spans="1:6" x14ac:dyDescent="0.3">
      <c r="A54" s="213"/>
      <c r="B54" s="189"/>
      <c r="C54" s="189"/>
      <c r="D54" s="189"/>
      <c r="E54" s="189"/>
      <c r="F54" s="189"/>
    </row>
    <row r="55" spans="1:6" x14ac:dyDescent="0.3">
      <c r="A55" s="213">
        <v>14</v>
      </c>
      <c r="B55" s="204" t="s">
        <v>421</v>
      </c>
      <c r="C55" s="189"/>
      <c r="D55" s="205"/>
      <c r="E55" s="206"/>
      <c r="F55" s="206"/>
    </row>
    <row r="56" spans="1:6" x14ac:dyDescent="0.3">
      <c r="A56" s="213"/>
      <c r="B56" s="204"/>
      <c r="C56" s="189"/>
      <c r="D56" s="205"/>
      <c r="E56" s="206"/>
      <c r="F56" s="206"/>
    </row>
    <row r="57" spans="1:6" x14ac:dyDescent="0.3">
      <c r="A57" s="213"/>
      <c r="B57" s="189"/>
      <c r="C57" s="189"/>
      <c r="D57" s="207"/>
      <c r="E57" s="189"/>
      <c r="F57" s="189"/>
    </row>
    <row r="58" spans="1:6" x14ac:dyDescent="0.3">
      <c r="A58" s="213"/>
      <c r="B58" s="204"/>
      <c r="C58" s="189" t="s">
        <v>194</v>
      </c>
      <c r="D58" s="205">
        <v>18</v>
      </c>
      <c r="E58" s="206">
        <v>0</v>
      </c>
      <c r="F58" s="206">
        <f>D58*E58</f>
        <v>0</v>
      </c>
    </row>
    <row r="59" spans="1:6" x14ac:dyDescent="0.3">
      <c r="A59" s="213"/>
      <c r="B59" s="189"/>
      <c r="C59" s="189"/>
      <c r="D59" s="189"/>
      <c r="E59" s="189"/>
      <c r="F59" s="189"/>
    </row>
    <row r="60" spans="1:6" x14ac:dyDescent="0.3">
      <c r="A60" s="213">
        <v>15</v>
      </c>
      <c r="B60" s="204" t="s">
        <v>276</v>
      </c>
      <c r="C60" s="189"/>
      <c r="D60" s="205"/>
      <c r="E60" s="206"/>
      <c r="F60" s="206"/>
    </row>
    <row r="61" spans="1:6" x14ac:dyDescent="0.3">
      <c r="A61" s="213"/>
      <c r="B61" s="204"/>
      <c r="C61" s="189"/>
      <c r="D61" s="205"/>
      <c r="E61" s="206"/>
      <c r="F61" s="206"/>
    </row>
    <row r="62" spans="1:6" x14ac:dyDescent="0.3">
      <c r="A62" s="213"/>
      <c r="B62" s="189"/>
      <c r="C62" s="189"/>
      <c r="D62" s="207"/>
      <c r="E62" s="189"/>
      <c r="F62" s="189"/>
    </row>
    <row r="63" spans="1:6" x14ac:dyDescent="0.3">
      <c r="A63" s="213"/>
      <c r="B63" s="204"/>
      <c r="C63" s="189" t="s">
        <v>194</v>
      </c>
      <c r="D63" s="205">
        <v>18</v>
      </c>
      <c r="E63" s="206">
        <v>0</v>
      </c>
      <c r="F63" s="206">
        <f>D63*E63</f>
        <v>0</v>
      </c>
    </row>
    <row r="64" spans="1:6" x14ac:dyDescent="0.3">
      <c r="A64" s="213"/>
      <c r="B64" s="189"/>
      <c r="C64" s="189"/>
      <c r="D64" s="207"/>
      <c r="E64" s="189"/>
      <c r="F64" s="189"/>
    </row>
    <row r="65" spans="1:6" x14ac:dyDescent="0.3">
      <c r="A65" s="213">
        <v>16</v>
      </c>
      <c r="B65" s="204" t="s">
        <v>277</v>
      </c>
      <c r="C65" s="189"/>
      <c r="D65" s="205"/>
      <c r="E65" s="206"/>
      <c r="F65" s="206"/>
    </row>
    <row r="66" spans="1:6" x14ac:dyDescent="0.3">
      <c r="A66" s="213"/>
      <c r="B66" s="204"/>
      <c r="C66" s="189" t="s">
        <v>278</v>
      </c>
      <c r="D66" s="210">
        <v>10</v>
      </c>
      <c r="E66" s="206">
        <v>0</v>
      </c>
      <c r="F66" s="206">
        <f>D66*E66</f>
        <v>0</v>
      </c>
    </row>
    <row r="67" spans="1:6" x14ac:dyDescent="0.3">
      <c r="A67" s="213"/>
      <c r="B67" s="189"/>
      <c r="C67" s="189"/>
      <c r="D67" s="205"/>
      <c r="E67" s="206"/>
      <c r="F67" s="206"/>
    </row>
    <row r="68" spans="1:6" x14ac:dyDescent="0.3">
      <c r="A68" s="213">
        <v>17</v>
      </c>
      <c r="B68" s="204" t="s">
        <v>279</v>
      </c>
      <c r="C68" s="189"/>
      <c r="D68" s="205"/>
      <c r="E68" s="206"/>
      <c r="F68" s="206"/>
    </row>
    <row r="69" spans="1:6" x14ac:dyDescent="0.3">
      <c r="A69" s="213"/>
      <c r="B69" s="204" t="s">
        <v>280</v>
      </c>
      <c r="C69" s="189" t="s">
        <v>57</v>
      </c>
      <c r="D69" s="205">
        <v>30</v>
      </c>
      <c r="E69" s="206">
        <v>0</v>
      </c>
      <c r="F69" s="206">
        <f>D69*E69</f>
        <v>0</v>
      </c>
    </row>
    <row r="70" spans="1:6" x14ac:dyDescent="0.3">
      <c r="A70" s="213"/>
      <c r="B70" s="189"/>
      <c r="C70" s="189"/>
      <c r="D70" s="205"/>
      <c r="E70" s="206"/>
      <c r="F70" s="206"/>
    </row>
    <row r="71" spans="1:6" x14ac:dyDescent="0.3">
      <c r="A71" s="213">
        <v>18</v>
      </c>
      <c r="B71" s="189" t="s">
        <v>422</v>
      </c>
      <c r="C71" s="189"/>
      <c r="D71" s="205"/>
      <c r="E71" s="206"/>
      <c r="F71" s="206"/>
    </row>
    <row r="72" spans="1:6" x14ac:dyDescent="0.3">
      <c r="A72" s="213"/>
      <c r="B72" s="204" t="s">
        <v>281</v>
      </c>
      <c r="C72" s="189" t="s">
        <v>278</v>
      </c>
      <c r="D72" s="210">
        <v>1</v>
      </c>
      <c r="E72" s="206">
        <v>0</v>
      </c>
      <c r="F72" s="206">
        <f>D72*E72</f>
        <v>0</v>
      </c>
    </row>
    <row r="73" spans="1:6" x14ac:dyDescent="0.3">
      <c r="A73" s="213"/>
      <c r="B73" s="204"/>
      <c r="C73" s="189"/>
      <c r="D73" s="210"/>
      <c r="E73" s="206"/>
      <c r="F73" s="206"/>
    </row>
    <row r="74" spans="1:6" x14ac:dyDescent="0.3">
      <c r="A74" s="213">
        <v>19</v>
      </c>
      <c r="B74" s="204" t="s">
        <v>282</v>
      </c>
      <c r="C74" s="189"/>
      <c r="D74" s="205"/>
      <c r="E74" s="206"/>
      <c r="F74" s="206"/>
    </row>
    <row r="75" spans="1:6" x14ac:dyDescent="0.3">
      <c r="A75" s="213"/>
      <c r="B75" s="204" t="s">
        <v>283</v>
      </c>
      <c r="C75" s="189"/>
      <c r="D75" s="205"/>
      <c r="E75" s="206"/>
      <c r="F75" s="206"/>
    </row>
    <row r="76" spans="1:6" x14ac:dyDescent="0.3">
      <c r="A76" s="213"/>
      <c r="B76" s="189"/>
      <c r="C76" s="189"/>
      <c r="D76" s="205"/>
      <c r="E76" s="206"/>
      <c r="F76" s="206"/>
    </row>
    <row r="77" spans="1:6" x14ac:dyDescent="0.3">
      <c r="A77" s="213"/>
      <c r="B77" s="204"/>
      <c r="C77" s="204" t="s">
        <v>284</v>
      </c>
      <c r="D77" s="211">
        <v>800</v>
      </c>
      <c r="E77" s="206">
        <v>0</v>
      </c>
      <c r="F77" s="206">
        <f>D77*E77</f>
        <v>0</v>
      </c>
    </row>
    <row r="78" spans="1:6" x14ac:dyDescent="0.3">
      <c r="A78" s="213"/>
      <c r="B78" s="189"/>
      <c r="C78" s="189"/>
      <c r="D78" s="205"/>
      <c r="E78" s="206"/>
      <c r="F78" s="206"/>
    </row>
    <row r="79" spans="1:6" x14ac:dyDescent="0.3">
      <c r="A79" s="213"/>
      <c r="B79" s="204"/>
      <c r="C79" s="204" t="s">
        <v>285</v>
      </c>
      <c r="D79" s="211">
        <v>600</v>
      </c>
      <c r="E79" s="206">
        <v>0</v>
      </c>
      <c r="F79" s="206">
        <f>D79*E79</f>
        <v>0</v>
      </c>
    </row>
    <row r="80" spans="1:6" x14ac:dyDescent="0.3">
      <c r="A80" s="213"/>
      <c r="B80" s="189"/>
      <c r="C80" s="189"/>
      <c r="D80" s="205"/>
      <c r="E80" s="206"/>
      <c r="F80" s="206"/>
    </row>
    <row r="81" spans="1:6" x14ac:dyDescent="0.3">
      <c r="A81" s="213">
        <v>20</v>
      </c>
      <c r="B81" s="204" t="s">
        <v>286</v>
      </c>
      <c r="C81" s="189"/>
      <c r="D81" s="205"/>
      <c r="E81" s="206"/>
      <c r="F81" s="206"/>
    </row>
    <row r="82" spans="1:6" x14ac:dyDescent="0.3">
      <c r="A82" s="213"/>
      <c r="B82" s="204"/>
      <c r="C82" s="189" t="s">
        <v>287</v>
      </c>
      <c r="D82" s="205">
        <v>15</v>
      </c>
      <c r="E82" s="206">
        <v>0</v>
      </c>
      <c r="F82" s="206">
        <f>D82*E82/100</f>
        <v>0</v>
      </c>
    </row>
    <row r="83" spans="1:6" x14ac:dyDescent="0.3">
      <c r="A83" s="213"/>
      <c r="B83" s="189"/>
      <c r="C83" s="189"/>
      <c r="D83" s="205"/>
      <c r="E83" s="206"/>
      <c r="F83" s="206"/>
    </row>
    <row r="84" spans="1:6" x14ac:dyDescent="0.3">
      <c r="A84" s="213">
        <v>21</v>
      </c>
      <c r="B84" s="204" t="s">
        <v>288</v>
      </c>
      <c r="C84" s="189"/>
      <c r="D84" s="205"/>
      <c r="E84" s="206"/>
      <c r="F84" s="206"/>
    </row>
    <row r="85" spans="1:6" x14ac:dyDescent="0.3">
      <c r="A85" s="213"/>
      <c r="B85" s="204"/>
      <c r="C85" s="189" t="s">
        <v>56</v>
      </c>
      <c r="D85" s="205">
        <v>420</v>
      </c>
      <c r="E85" s="206">
        <v>0</v>
      </c>
      <c r="F85" s="206">
        <f>D85*E85</f>
        <v>0</v>
      </c>
    </row>
    <row r="86" spans="1:6" x14ac:dyDescent="0.3">
      <c r="A86" s="213"/>
      <c r="B86" s="189"/>
      <c r="C86" s="189"/>
      <c r="D86" s="205"/>
      <c r="E86" s="206"/>
      <c r="F86" s="206"/>
    </row>
    <row r="87" spans="1:6" x14ac:dyDescent="0.3">
      <c r="A87" s="213">
        <v>22</v>
      </c>
      <c r="B87" s="204" t="s">
        <v>289</v>
      </c>
      <c r="C87" s="189"/>
      <c r="D87" s="205"/>
      <c r="E87" s="206"/>
      <c r="F87" s="206"/>
    </row>
    <row r="88" spans="1:6" x14ac:dyDescent="0.3">
      <c r="A88" s="213"/>
      <c r="B88" s="204"/>
      <c r="C88" s="189" t="s">
        <v>290</v>
      </c>
      <c r="D88" s="205"/>
      <c r="E88" s="206"/>
      <c r="F88" s="206">
        <v>0</v>
      </c>
    </row>
    <row r="89" spans="1:6" x14ac:dyDescent="0.3">
      <c r="A89" s="213"/>
      <c r="B89" s="189"/>
      <c r="C89" s="189"/>
      <c r="D89" s="205"/>
      <c r="E89" s="206"/>
      <c r="F89" s="212" t="s">
        <v>193</v>
      </c>
    </row>
    <row r="90" spans="1:6" ht="17.25" thickBot="1" x14ac:dyDescent="0.35">
      <c r="A90" s="220"/>
      <c r="B90" s="124"/>
      <c r="C90" s="124"/>
      <c r="D90" s="124"/>
      <c r="E90" s="124"/>
      <c r="F90" s="124"/>
    </row>
    <row r="91" spans="1:6" ht="17.25" thickBot="1" x14ac:dyDescent="0.35">
      <c r="A91" s="148"/>
      <c r="B91" s="102" t="s">
        <v>113</v>
      </c>
      <c r="C91" s="85"/>
      <c r="D91" s="86"/>
      <c r="E91" s="87"/>
      <c r="F91" s="87">
        <f>SUM(F18:F90)</f>
        <v>0</v>
      </c>
    </row>
    <row r="92" spans="1:6" ht="17.25" thickTop="1" x14ac:dyDescent="0.3">
      <c r="A92" s="219"/>
      <c r="B92" s="124"/>
      <c r="C92" s="68"/>
      <c r="D92" s="68"/>
      <c r="E92" s="68"/>
      <c r="F92" s="68"/>
    </row>
  </sheetData>
  <sheetProtection selectLockedCells="1" selectUnlockedCells="1"/>
  <pageMargins left="0.78740157480314965" right="0.39370078740157483" top="0.98425196850393704" bottom="0.98425196850393704" header="0.51181102362204722" footer="0.51181102362204722"/>
  <pageSetup paperSize="9" firstPageNumber="0" fitToWidth="0" fitToHeight="0" orientation="portrait" r:id="rId1"/>
  <headerFooter alignWithMargins="0">
    <oddHeader>&amp;L&amp;"Calibri,Krepko"&amp;9&amp;UObjekt: IHPS Žalec&amp;R&amp;9POPIS GRADBENIH DEL
A/5.0 ZIDARSKA DELA</oddHeader>
    <oddFooter>&amp;R&amp;P</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8"/>
  <sheetViews>
    <sheetView view="pageLayout" topLeftCell="A53" zoomScaleNormal="100" zoomScaleSheetLayoutView="100" workbookViewId="0">
      <selection activeCell="F59" sqref="F59"/>
    </sheetView>
  </sheetViews>
  <sheetFormatPr defaultRowHeight="16.5" x14ac:dyDescent="0.3"/>
  <cols>
    <col min="1" max="1" width="7.140625" style="47" customWidth="1"/>
    <col min="2" max="2" width="39.42578125" style="47" customWidth="1"/>
    <col min="3" max="3" width="8.42578125" style="1" customWidth="1"/>
    <col min="4" max="4" width="10.85546875" style="1" customWidth="1"/>
    <col min="5" max="5" width="11.7109375" style="1" customWidth="1"/>
    <col min="6" max="6" width="12.5703125" style="1" customWidth="1"/>
    <col min="7" max="7" width="9.140625" style="1"/>
    <col min="8" max="8" width="10.5703125" style="1" bestFit="1" customWidth="1"/>
    <col min="9" max="11" width="9.140625" style="1"/>
    <col min="12" max="12" width="7.140625" style="1" customWidth="1"/>
    <col min="13" max="256" width="9.140625" style="1"/>
    <col min="257" max="257" width="7.140625" style="1" customWidth="1"/>
    <col min="258" max="258" width="39.42578125" style="1" customWidth="1"/>
    <col min="259" max="259" width="8.42578125" style="1" customWidth="1"/>
    <col min="260" max="260" width="10.85546875" style="1" customWidth="1"/>
    <col min="261" max="261" width="11.7109375" style="1" customWidth="1"/>
    <col min="262" max="262" width="12.5703125" style="1" customWidth="1"/>
    <col min="263" max="263" width="9.140625" style="1"/>
    <col min="264" max="264" width="10.5703125" style="1" bestFit="1" customWidth="1"/>
    <col min="265" max="267" width="9.140625" style="1"/>
    <col min="268" max="268" width="7.140625" style="1" customWidth="1"/>
    <col min="269" max="512" width="9.140625" style="1"/>
    <col min="513" max="513" width="7.140625" style="1" customWidth="1"/>
    <col min="514" max="514" width="39.42578125" style="1" customWidth="1"/>
    <col min="515" max="515" width="8.42578125" style="1" customWidth="1"/>
    <col min="516" max="516" width="10.85546875" style="1" customWidth="1"/>
    <col min="517" max="517" width="11.7109375" style="1" customWidth="1"/>
    <col min="518" max="518" width="12.5703125" style="1" customWidth="1"/>
    <col min="519" max="519" width="9.140625" style="1"/>
    <col min="520" max="520" width="10.5703125" style="1" bestFit="1" customWidth="1"/>
    <col min="521" max="523" width="9.140625" style="1"/>
    <col min="524" max="524" width="7.140625" style="1" customWidth="1"/>
    <col min="525" max="768" width="9.140625" style="1"/>
    <col min="769" max="769" width="7.140625" style="1" customWidth="1"/>
    <col min="770" max="770" width="39.42578125" style="1" customWidth="1"/>
    <col min="771" max="771" width="8.42578125" style="1" customWidth="1"/>
    <col min="772" max="772" width="10.85546875" style="1" customWidth="1"/>
    <col min="773" max="773" width="11.7109375" style="1" customWidth="1"/>
    <col min="774" max="774" width="12.5703125" style="1" customWidth="1"/>
    <col min="775" max="775" width="9.140625" style="1"/>
    <col min="776" max="776" width="10.5703125" style="1" bestFit="1" customWidth="1"/>
    <col min="777" max="779" width="9.140625" style="1"/>
    <col min="780" max="780" width="7.140625" style="1" customWidth="1"/>
    <col min="781" max="1024" width="9.140625" style="1"/>
    <col min="1025" max="1025" width="7.140625" style="1" customWidth="1"/>
    <col min="1026" max="1026" width="39.42578125" style="1" customWidth="1"/>
    <col min="1027" max="1027" width="8.42578125" style="1" customWidth="1"/>
    <col min="1028" max="1028" width="10.85546875" style="1" customWidth="1"/>
    <col min="1029" max="1029" width="11.7109375" style="1" customWidth="1"/>
    <col min="1030" max="1030" width="12.5703125" style="1" customWidth="1"/>
    <col min="1031" max="1031" width="9.140625" style="1"/>
    <col min="1032" max="1032" width="10.5703125" style="1" bestFit="1" customWidth="1"/>
    <col min="1033" max="1035" width="9.140625" style="1"/>
    <col min="1036" max="1036" width="7.140625" style="1" customWidth="1"/>
    <col min="1037" max="1280" width="9.140625" style="1"/>
    <col min="1281" max="1281" width="7.140625" style="1" customWidth="1"/>
    <col min="1282" max="1282" width="39.42578125" style="1" customWidth="1"/>
    <col min="1283" max="1283" width="8.42578125" style="1" customWidth="1"/>
    <col min="1284" max="1284" width="10.85546875" style="1" customWidth="1"/>
    <col min="1285" max="1285" width="11.7109375" style="1" customWidth="1"/>
    <col min="1286" max="1286" width="12.5703125" style="1" customWidth="1"/>
    <col min="1287" max="1287" width="9.140625" style="1"/>
    <col min="1288" max="1288" width="10.5703125" style="1" bestFit="1" customWidth="1"/>
    <col min="1289" max="1291" width="9.140625" style="1"/>
    <col min="1292" max="1292" width="7.140625" style="1" customWidth="1"/>
    <col min="1293" max="1536" width="9.140625" style="1"/>
    <col min="1537" max="1537" width="7.140625" style="1" customWidth="1"/>
    <col min="1538" max="1538" width="39.42578125" style="1" customWidth="1"/>
    <col min="1539" max="1539" width="8.42578125" style="1" customWidth="1"/>
    <col min="1540" max="1540" width="10.85546875" style="1" customWidth="1"/>
    <col min="1541" max="1541" width="11.7109375" style="1" customWidth="1"/>
    <col min="1542" max="1542" width="12.5703125" style="1" customWidth="1"/>
    <col min="1543" max="1543" width="9.140625" style="1"/>
    <col min="1544" max="1544" width="10.5703125" style="1" bestFit="1" customWidth="1"/>
    <col min="1545" max="1547" width="9.140625" style="1"/>
    <col min="1548" max="1548" width="7.140625" style="1" customWidth="1"/>
    <col min="1549" max="1792" width="9.140625" style="1"/>
    <col min="1793" max="1793" width="7.140625" style="1" customWidth="1"/>
    <col min="1794" max="1794" width="39.42578125" style="1" customWidth="1"/>
    <col min="1795" max="1795" width="8.42578125" style="1" customWidth="1"/>
    <col min="1796" max="1796" width="10.85546875" style="1" customWidth="1"/>
    <col min="1797" max="1797" width="11.7109375" style="1" customWidth="1"/>
    <col min="1798" max="1798" width="12.5703125" style="1" customWidth="1"/>
    <col min="1799" max="1799" width="9.140625" style="1"/>
    <col min="1800" max="1800" width="10.5703125" style="1" bestFit="1" customWidth="1"/>
    <col min="1801" max="1803" width="9.140625" style="1"/>
    <col min="1804" max="1804" width="7.140625" style="1" customWidth="1"/>
    <col min="1805" max="2048" width="9.140625" style="1"/>
    <col min="2049" max="2049" width="7.140625" style="1" customWidth="1"/>
    <col min="2050" max="2050" width="39.42578125" style="1" customWidth="1"/>
    <col min="2051" max="2051" width="8.42578125" style="1" customWidth="1"/>
    <col min="2052" max="2052" width="10.85546875" style="1" customWidth="1"/>
    <col min="2053" max="2053" width="11.7109375" style="1" customWidth="1"/>
    <col min="2054" max="2054" width="12.5703125" style="1" customWidth="1"/>
    <col min="2055" max="2055" width="9.140625" style="1"/>
    <col min="2056" max="2056" width="10.5703125" style="1" bestFit="1" customWidth="1"/>
    <col min="2057" max="2059" width="9.140625" style="1"/>
    <col min="2060" max="2060" width="7.140625" style="1" customWidth="1"/>
    <col min="2061" max="2304" width="9.140625" style="1"/>
    <col min="2305" max="2305" width="7.140625" style="1" customWidth="1"/>
    <col min="2306" max="2306" width="39.42578125" style="1" customWidth="1"/>
    <col min="2307" max="2307" width="8.42578125" style="1" customWidth="1"/>
    <col min="2308" max="2308" width="10.85546875" style="1" customWidth="1"/>
    <col min="2309" max="2309" width="11.7109375" style="1" customWidth="1"/>
    <col min="2310" max="2310" width="12.5703125" style="1" customWidth="1"/>
    <col min="2311" max="2311" width="9.140625" style="1"/>
    <col min="2312" max="2312" width="10.5703125" style="1" bestFit="1" customWidth="1"/>
    <col min="2313" max="2315" width="9.140625" style="1"/>
    <col min="2316" max="2316" width="7.140625" style="1" customWidth="1"/>
    <col min="2317" max="2560" width="9.140625" style="1"/>
    <col min="2561" max="2561" width="7.140625" style="1" customWidth="1"/>
    <col min="2562" max="2562" width="39.42578125" style="1" customWidth="1"/>
    <col min="2563" max="2563" width="8.42578125" style="1" customWidth="1"/>
    <col min="2564" max="2564" width="10.85546875" style="1" customWidth="1"/>
    <col min="2565" max="2565" width="11.7109375" style="1" customWidth="1"/>
    <col min="2566" max="2566" width="12.5703125" style="1" customWidth="1"/>
    <col min="2567" max="2567" width="9.140625" style="1"/>
    <col min="2568" max="2568" width="10.5703125" style="1" bestFit="1" customWidth="1"/>
    <col min="2569" max="2571" width="9.140625" style="1"/>
    <col min="2572" max="2572" width="7.140625" style="1" customWidth="1"/>
    <col min="2573" max="2816" width="9.140625" style="1"/>
    <col min="2817" max="2817" width="7.140625" style="1" customWidth="1"/>
    <col min="2818" max="2818" width="39.42578125" style="1" customWidth="1"/>
    <col min="2819" max="2819" width="8.42578125" style="1" customWidth="1"/>
    <col min="2820" max="2820" width="10.85546875" style="1" customWidth="1"/>
    <col min="2821" max="2821" width="11.7109375" style="1" customWidth="1"/>
    <col min="2822" max="2822" width="12.5703125" style="1" customWidth="1"/>
    <col min="2823" max="2823" width="9.140625" style="1"/>
    <col min="2824" max="2824" width="10.5703125" style="1" bestFit="1" customWidth="1"/>
    <col min="2825" max="2827" width="9.140625" style="1"/>
    <col min="2828" max="2828" width="7.140625" style="1" customWidth="1"/>
    <col min="2829" max="3072" width="9.140625" style="1"/>
    <col min="3073" max="3073" width="7.140625" style="1" customWidth="1"/>
    <col min="3074" max="3074" width="39.42578125" style="1" customWidth="1"/>
    <col min="3075" max="3075" width="8.42578125" style="1" customWidth="1"/>
    <col min="3076" max="3076" width="10.85546875" style="1" customWidth="1"/>
    <col min="3077" max="3077" width="11.7109375" style="1" customWidth="1"/>
    <col min="3078" max="3078" width="12.5703125" style="1" customWidth="1"/>
    <col min="3079" max="3079" width="9.140625" style="1"/>
    <col min="3080" max="3080" width="10.5703125" style="1" bestFit="1" customWidth="1"/>
    <col min="3081" max="3083" width="9.140625" style="1"/>
    <col min="3084" max="3084" width="7.140625" style="1" customWidth="1"/>
    <col min="3085" max="3328" width="9.140625" style="1"/>
    <col min="3329" max="3329" width="7.140625" style="1" customWidth="1"/>
    <col min="3330" max="3330" width="39.42578125" style="1" customWidth="1"/>
    <col min="3331" max="3331" width="8.42578125" style="1" customWidth="1"/>
    <col min="3332" max="3332" width="10.85546875" style="1" customWidth="1"/>
    <col min="3333" max="3333" width="11.7109375" style="1" customWidth="1"/>
    <col min="3334" max="3334" width="12.5703125" style="1" customWidth="1"/>
    <col min="3335" max="3335" width="9.140625" style="1"/>
    <col min="3336" max="3336" width="10.5703125" style="1" bestFit="1" customWidth="1"/>
    <col min="3337" max="3339" width="9.140625" style="1"/>
    <col min="3340" max="3340" width="7.140625" style="1" customWidth="1"/>
    <col min="3341" max="3584" width="9.140625" style="1"/>
    <col min="3585" max="3585" width="7.140625" style="1" customWidth="1"/>
    <col min="3586" max="3586" width="39.42578125" style="1" customWidth="1"/>
    <col min="3587" max="3587" width="8.42578125" style="1" customWidth="1"/>
    <col min="3588" max="3588" width="10.85546875" style="1" customWidth="1"/>
    <col min="3589" max="3589" width="11.7109375" style="1" customWidth="1"/>
    <col min="3590" max="3590" width="12.5703125" style="1" customWidth="1"/>
    <col min="3591" max="3591" width="9.140625" style="1"/>
    <col min="3592" max="3592" width="10.5703125" style="1" bestFit="1" customWidth="1"/>
    <col min="3593" max="3595" width="9.140625" style="1"/>
    <col min="3596" max="3596" width="7.140625" style="1" customWidth="1"/>
    <col min="3597" max="3840" width="9.140625" style="1"/>
    <col min="3841" max="3841" width="7.140625" style="1" customWidth="1"/>
    <col min="3842" max="3842" width="39.42578125" style="1" customWidth="1"/>
    <col min="3843" max="3843" width="8.42578125" style="1" customWidth="1"/>
    <col min="3844" max="3844" width="10.85546875" style="1" customWidth="1"/>
    <col min="3845" max="3845" width="11.7109375" style="1" customWidth="1"/>
    <col min="3846" max="3846" width="12.5703125" style="1" customWidth="1"/>
    <col min="3847" max="3847" width="9.140625" style="1"/>
    <col min="3848" max="3848" width="10.5703125" style="1" bestFit="1" customWidth="1"/>
    <col min="3849" max="3851" width="9.140625" style="1"/>
    <col min="3852" max="3852" width="7.140625" style="1" customWidth="1"/>
    <col min="3853" max="4096" width="9.140625" style="1"/>
    <col min="4097" max="4097" width="7.140625" style="1" customWidth="1"/>
    <col min="4098" max="4098" width="39.42578125" style="1" customWidth="1"/>
    <col min="4099" max="4099" width="8.42578125" style="1" customWidth="1"/>
    <col min="4100" max="4100" width="10.85546875" style="1" customWidth="1"/>
    <col min="4101" max="4101" width="11.7109375" style="1" customWidth="1"/>
    <col min="4102" max="4102" width="12.5703125" style="1" customWidth="1"/>
    <col min="4103" max="4103" width="9.140625" style="1"/>
    <col min="4104" max="4104" width="10.5703125" style="1" bestFit="1" customWidth="1"/>
    <col min="4105" max="4107" width="9.140625" style="1"/>
    <col min="4108" max="4108" width="7.140625" style="1" customWidth="1"/>
    <col min="4109" max="4352" width="9.140625" style="1"/>
    <col min="4353" max="4353" width="7.140625" style="1" customWidth="1"/>
    <col min="4354" max="4354" width="39.42578125" style="1" customWidth="1"/>
    <col min="4355" max="4355" width="8.42578125" style="1" customWidth="1"/>
    <col min="4356" max="4356" width="10.85546875" style="1" customWidth="1"/>
    <col min="4357" max="4357" width="11.7109375" style="1" customWidth="1"/>
    <col min="4358" max="4358" width="12.5703125" style="1" customWidth="1"/>
    <col min="4359" max="4359" width="9.140625" style="1"/>
    <col min="4360" max="4360" width="10.5703125" style="1" bestFit="1" customWidth="1"/>
    <col min="4361" max="4363" width="9.140625" style="1"/>
    <col min="4364" max="4364" width="7.140625" style="1" customWidth="1"/>
    <col min="4365" max="4608" width="9.140625" style="1"/>
    <col min="4609" max="4609" width="7.140625" style="1" customWidth="1"/>
    <col min="4610" max="4610" width="39.42578125" style="1" customWidth="1"/>
    <col min="4611" max="4611" width="8.42578125" style="1" customWidth="1"/>
    <col min="4612" max="4612" width="10.85546875" style="1" customWidth="1"/>
    <col min="4613" max="4613" width="11.7109375" style="1" customWidth="1"/>
    <col min="4614" max="4614" width="12.5703125" style="1" customWidth="1"/>
    <col min="4615" max="4615" width="9.140625" style="1"/>
    <col min="4616" max="4616" width="10.5703125" style="1" bestFit="1" customWidth="1"/>
    <col min="4617" max="4619" width="9.140625" style="1"/>
    <col min="4620" max="4620" width="7.140625" style="1" customWidth="1"/>
    <col min="4621" max="4864" width="9.140625" style="1"/>
    <col min="4865" max="4865" width="7.140625" style="1" customWidth="1"/>
    <col min="4866" max="4866" width="39.42578125" style="1" customWidth="1"/>
    <col min="4867" max="4867" width="8.42578125" style="1" customWidth="1"/>
    <col min="4868" max="4868" width="10.85546875" style="1" customWidth="1"/>
    <col min="4869" max="4869" width="11.7109375" style="1" customWidth="1"/>
    <col min="4870" max="4870" width="12.5703125" style="1" customWidth="1"/>
    <col min="4871" max="4871" width="9.140625" style="1"/>
    <col min="4872" max="4872" width="10.5703125" style="1" bestFit="1" customWidth="1"/>
    <col min="4873" max="4875" width="9.140625" style="1"/>
    <col min="4876" max="4876" width="7.140625" style="1" customWidth="1"/>
    <col min="4877" max="5120" width="9.140625" style="1"/>
    <col min="5121" max="5121" width="7.140625" style="1" customWidth="1"/>
    <col min="5122" max="5122" width="39.42578125" style="1" customWidth="1"/>
    <col min="5123" max="5123" width="8.42578125" style="1" customWidth="1"/>
    <col min="5124" max="5124" width="10.85546875" style="1" customWidth="1"/>
    <col min="5125" max="5125" width="11.7109375" style="1" customWidth="1"/>
    <col min="5126" max="5126" width="12.5703125" style="1" customWidth="1"/>
    <col min="5127" max="5127" width="9.140625" style="1"/>
    <col min="5128" max="5128" width="10.5703125" style="1" bestFit="1" customWidth="1"/>
    <col min="5129" max="5131" width="9.140625" style="1"/>
    <col min="5132" max="5132" width="7.140625" style="1" customWidth="1"/>
    <col min="5133" max="5376" width="9.140625" style="1"/>
    <col min="5377" max="5377" width="7.140625" style="1" customWidth="1"/>
    <col min="5378" max="5378" width="39.42578125" style="1" customWidth="1"/>
    <col min="5379" max="5379" width="8.42578125" style="1" customWidth="1"/>
    <col min="5380" max="5380" width="10.85546875" style="1" customWidth="1"/>
    <col min="5381" max="5381" width="11.7109375" style="1" customWidth="1"/>
    <col min="5382" max="5382" width="12.5703125" style="1" customWidth="1"/>
    <col min="5383" max="5383" width="9.140625" style="1"/>
    <col min="5384" max="5384" width="10.5703125" style="1" bestFit="1" customWidth="1"/>
    <col min="5385" max="5387" width="9.140625" style="1"/>
    <col min="5388" max="5388" width="7.140625" style="1" customWidth="1"/>
    <col min="5389" max="5632" width="9.140625" style="1"/>
    <col min="5633" max="5633" width="7.140625" style="1" customWidth="1"/>
    <col min="5634" max="5634" width="39.42578125" style="1" customWidth="1"/>
    <col min="5635" max="5635" width="8.42578125" style="1" customWidth="1"/>
    <col min="5636" max="5636" width="10.85546875" style="1" customWidth="1"/>
    <col min="5637" max="5637" width="11.7109375" style="1" customWidth="1"/>
    <col min="5638" max="5638" width="12.5703125" style="1" customWidth="1"/>
    <col min="5639" max="5639" width="9.140625" style="1"/>
    <col min="5640" max="5640" width="10.5703125" style="1" bestFit="1" customWidth="1"/>
    <col min="5641" max="5643" width="9.140625" style="1"/>
    <col min="5644" max="5644" width="7.140625" style="1" customWidth="1"/>
    <col min="5645" max="5888" width="9.140625" style="1"/>
    <col min="5889" max="5889" width="7.140625" style="1" customWidth="1"/>
    <col min="5890" max="5890" width="39.42578125" style="1" customWidth="1"/>
    <col min="5891" max="5891" width="8.42578125" style="1" customWidth="1"/>
    <col min="5892" max="5892" width="10.85546875" style="1" customWidth="1"/>
    <col min="5893" max="5893" width="11.7109375" style="1" customWidth="1"/>
    <col min="5894" max="5894" width="12.5703125" style="1" customWidth="1"/>
    <col min="5895" max="5895" width="9.140625" style="1"/>
    <col min="5896" max="5896" width="10.5703125" style="1" bestFit="1" customWidth="1"/>
    <col min="5897" max="5899" width="9.140625" style="1"/>
    <col min="5900" max="5900" width="7.140625" style="1" customWidth="1"/>
    <col min="5901" max="6144" width="9.140625" style="1"/>
    <col min="6145" max="6145" width="7.140625" style="1" customWidth="1"/>
    <col min="6146" max="6146" width="39.42578125" style="1" customWidth="1"/>
    <col min="6147" max="6147" width="8.42578125" style="1" customWidth="1"/>
    <col min="6148" max="6148" width="10.85546875" style="1" customWidth="1"/>
    <col min="6149" max="6149" width="11.7109375" style="1" customWidth="1"/>
    <col min="6150" max="6150" width="12.5703125" style="1" customWidth="1"/>
    <col min="6151" max="6151" width="9.140625" style="1"/>
    <col min="6152" max="6152" width="10.5703125" style="1" bestFit="1" customWidth="1"/>
    <col min="6153" max="6155" width="9.140625" style="1"/>
    <col min="6156" max="6156" width="7.140625" style="1" customWidth="1"/>
    <col min="6157" max="6400" width="9.140625" style="1"/>
    <col min="6401" max="6401" width="7.140625" style="1" customWidth="1"/>
    <col min="6402" max="6402" width="39.42578125" style="1" customWidth="1"/>
    <col min="6403" max="6403" width="8.42578125" style="1" customWidth="1"/>
    <col min="6404" max="6404" width="10.85546875" style="1" customWidth="1"/>
    <col min="6405" max="6405" width="11.7109375" style="1" customWidth="1"/>
    <col min="6406" max="6406" width="12.5703125" style="1" customWidth="1"/>
    <col min="6407" max="6407" width="9.140625" style="1"/>
    <col min="6408" max="6408" width="10.5703125" style="1" bestFit="1" customWidth="1"/>
    <col min="6409" max="6411" width="9.140625" style="1"/>
    <col min="6412" max="6412" width="7.140625" style="1" customWidth="1"/>
    <col min="6413" max="6656" width="9.140625" style="1"/>
    <col min="6657" max="6657" width="7.140625" style="1" customWidth="1"/>
    <col min="6658" max="6658" width="39.42578125" style="1" customWidth="1"/>
    <col min="6659" max="6659" width="8.42578125" style="1" customWidth="1"/>
    <col min="6660" max="6660" width="10.85546875" style="1" customWidth="1"/>
    <col min="6661" max="6661" width="11.7109375" style="1" customWidth="1"/>
    <col min="6662" max="6662" width="12.5703125" style="1" customWidth="1"/>
    <col min="6663" max="6663" width="9.140625" style="1"/>
    <col min="6664" max="6664" width="10.5703125" style="1" bestFit="1" customWidth="1"/>
    <col min="6665" max="6667" width="9.140625" style="1"/>
    <col min="6668" max="6668" width="7.140625" style="1" customWidth="1"/>
    <col min="6669" max="6912" width="9.140625" style="1"/>
    <col min="6913" max="6913" width="7.140625" style="1" customWidth="1"/>
    <col min="6914" max="6914" width="39.42578125" style="1" customWidth="1"/>
    <col min="6915" max="6915" width="8.42578125" style="1" customWidth="1"/>
    <col min="6916" max="6916" width="10.85546875" style="1" customWidth="1"/>
    <col min="6917" max="6917" width="11.7109375" style="1" customWidth="1"/>
    <col min="6918" max="6918" width="12.5703125" style="1" customWidth="1"/>
    <col min="6919" max="6919" width="9.140625" style="1"/>
    <col min="6920" max="6920" width="10.5703125" style="1" bestFit="1" customWidth="1"/>
    <col min="6921" max="6923" width="9.140625" style="1"/>
    <col min="6924" max="6924" width="7.140625" style="1" customWidth="1"/>
    <col min="6925" max="7168" width="9.140625" style="1"/>
    <col min="7169" max="7169" width="7.140625" style="1" customWidth="1"/>
    <col min="7170" max="7170" width="39.42578125" style="1" customWidth="1"/>
    <col min="7171" max="7171" width="8.42578125" style="1" customWidth="1"/>
    <col min="7172" max="7172" width="10.85546875" style="1" customWidth="1"/>
    <col min="7173" max="7173" width="11.7109375" style="1" customWidth="1"/>
    <col min="7174" max="7174" width="12.5703125" style="1" customWidth="1"/>
    <col min="7175" max="7175" width="9.140625" style="1"/>
    <col min="7176" max="7176" width="10.5703125" style="1" bestFit="1" customWidth="1"/>
    <col min="7177" max="7179" width="9.140625" style="1"/>
    <col min="7180" max="7180" width="7.140625" style="1" customWidth="1"/>
    <col min="7181" max="7424" width="9.140625" style="1"/>
    <col min="7425" max="7425" width="7.140625" style="1" customWidth="1"/>
    <col min="7426" max="7426" width="39.42578125" style="1" customWidth="1"/>
    <col min="7427" max="7427" width="8.42578125" style="1" customWidth="1"/>
    <col min="7428" max="7428" width="10.85546875" style="1" customWidth="1"/>
    <col min="7429" max="7429" width="11.7109375" style="1" customWidth="1"/>
    <col min="7430" max="7430" width="12.5703125" style="1" customWidth="1"/>
    <col min="7431" max="7431" width="9.140625" style="1"/>
    <col min="7432" max="7432" width="10.5703125" style="1" bestFit="1" customWidth="1"/>
    <col min="7433" max="7435" width="9.140625" style="1"/>
    <col min="7436" max="7436" width="7.140625" style="1" customWidth="1"/>
    <col min="7437" max="7680" width="9.140625" style="1"/>
    <col min="7681" max="7681" width="7.140625" style="1" customWidth="1"/>
    <col min="7682" max="7682" width="39.42578125" style="1" customWidth="1"/>
    <col min="7683" max="7683" width="8.42578125" style="1" customWidth="1"/>
    <col min="7684" max="7684" width="10.85546875" style="1" customWidth="1"/>
    <col min="7685" max="7685" width="11.7109375" style="1" customWidth="1"/>
    <col min="7686" max="7686" width="12.5703125" style="1" customWidth="1"/>
    <col min="7687" max="7687" width="9.140625" style="1"/>
    <col min="7688" max="7688" width="10.5703125" style="1" bestFit="1" customWidth="1"/>
    <col min="7689" max="7691" width="9.140625" style="1"/>
    <col min="7692" max="7692" width="7.140625" style="1" customWidth="1"/>
    <col min="7693" max="7936" width="9.140625" style="1"/>
    <col min="7937" max="7937" width="7.140625" style="1" customWidth="1"/>
    <col min="7938" max="7938" width="39.42578125" style="1" customWidth="1"/>
    <col min="7939" max="7939" width="8.42578125" style="1" customWidth="1"/>
    <col min="7940" max="7940" width="10.85546875" style="1" customWidth="1"/>
    <col min="7941" max="7941" width="11.7109375" style="1" customWidth="1"/>
    <col min="7942" max="7942" width="12.5703125" style="1" customWidth="1"/>
    <col min="7943" max="7943" width="9.140625" style="1"/>
    <col min="7944" max="7944" width="10.5703125" style="1" bestFit="1" customWidth="1"/>
    <col min="7945" max="7947" width="9.140625" style="1"/>
    <col min="7948" max="7948" width="7.140625" style="1" customWidth="1"/>
    <col min="7949" max="8192" width="9.140625" style="1"/>
    <col min="8193" max="8193" width="7.140625" style="1" customWidth="1"/>
    <col min="8194" max="8194" width="39.42578125" style="1" customWidth="1"/>
    <col min="8195" max="8195" width="8.42578125" style="1" customWidth="1"/>
    <col min="8196" max="8196" width="10.85546875" style="1" customWidth="1"/>
    <col min="8197" max="8197" width="11.7109375" style="1" customWidth="1"/>
    <col min="8198" max="8198" width="12.5703125" style="1" customWidth="1"/>
    <col min="8199" max="8199" width="9.140625" style="1"/>
    <col min="8200" max="8200" width="10.5703125" style="1" bestFit="1" customWidth="1"/>
    <col min="8201" max="8203" width="9.140625" style="1"/>
    <col min="8204" max="8204" width="7.140625" style="1" customWidth="1"/>
    <col min="8205" max="8448" width="9.140625" style="1"/>
    <col min="8449" max="8449" width="7.140625" style="1" customWidth="1"/>
    <col min="8450" max="8450" width="39.42578125" style="1" customWidth="1"/>
    <col min="8451" max="8451" width="8.42578125" style="1" customWidth="1"/>
    <col min="8452" max="8452" width="10.85546875" style="1" customWidth="1"/>
    <col min="8453" max="8453" width="11.7109375" style="1" customWidth="1"/>
    <col min="8454" max="8454" width="12.5703125" style="1" customWidth="1"/>
    <col min="8455" max="8455" width="9.140625" style="1"/>
    <col min="8456" max="8456" width="10.5703125" style="1" bestFit="1" customWidth="1"/>
    <col min="8457" max="8459" width="9.140625" style="1"/>
    <col min="8460" max="8460" width="7.140625" style="1" customWidth="1"/>
    <col min="8461" max="8704" width="9.140625" style="1"/>
    <col min="8705" max="8705" width="7.140625" style="1" customWidth="1"/>
    <col min="8706" max="8706" width="39.42578125" style="1" customWidth="1"/>
    <col min="8707" max="8707" width="8.42578125" style="1" customWidth="1"/>
    <col min="8708" max="8708" width="10.85546875" style="1" customWidth="1"/>
    <col min="8709" max="8709" width="11.7109375" style="1" customWidth="1"/>
    <col min="8710" max="8710" width="12.5703125" style="1" customWidth="1"/>
    <col min="8711" max="8711" width="9.140625" style="1"/>
    <col min="8712" max="8712" width="10.5703125" style="1" bestFit="1" customWidth="1"/>
    <col min="8713" max="8715" width="9.140625" style="1"/>
    <col min="8716" max="8716" width="7.140625" style="1" customWidth="1"/>
    <col min="8717" max="8960" width="9.140625" style="1"/>
    <col min="8961" max="8961" width="7.140625" style="1" customWidth="1"/>
    <col min="8962" max="8962" width="39.42578125" style="1" customWidth="1"/>
    <col min="8963" max="8963" width="8.42578125" style="1" customWidth="1"/>
    <col min="8964" max="8964" width="10.85546875" style="1" customWidth="1"/>
    <col min="8965" max="8965" width="11.7109375" style="1" customWidth="1"/>
    <col min="8966" max="8966" width="12.5703125" style="1" customWidth="1"/>
    <col min="8967" max="8967" width="9.140625" style="1"/>
    <col min="8968" max="8968" width="10.5703125" style="1" bestFit="1" customWidth="1"/>
    <col min="8969" max="8971" width="9.140625" style="1"/>
    <col min="8972" max="8972" width="7.140625" style="1" customWidth="1"/>
    <col min="8973" max="9216" width="9.140625" style="1"/>
    <col min="9217" max="9217" width="7.140625" style="1" customWidth="1"/>
    <col min="9218" max="9218" width="39.42578125" style="1" customWidth="1"/>
    <col min="9219" max="9219" width="8.42578125" style="1" customWidth="1"/>
    <col min="9220" max="9220" width="10.85546875" style="1" customWidth="1"/>
    <col min="9221" max="9221" width="11.7109375" style="1" customWidth="1"/>
    <col min="9222" max="9222" width="12.5703125" style="1" customWidth="1"/>
    <col min="9223" max="9223" width="9.140625" style="1"/>
    <col min="9224" max="9224" width="10.5703125" style="1" bestFit="1" customWidth="1"/>
    <col min="9225" max="9227" width="9.140625" style="1"/>
    <col min="9228" max="9228" width="7.140625" style="1" customWidth="1"/>
    <col min="9229" max="9472" width="9.140625" style="1"/>
    <col min="9473" max="9473" width="7.140625" style="1" customWidth="1"/>
    <col min="9474" max="9474" width="39.42578125" style="1" customWidth="1"/>
    <col min="9475" max="9475" width="8.42578125" style="1" customWidth="1"/>
    <col min="9476" max="9476" width="10.85546875" style="1" customWidth="1"/>
    <col min="9477" max="9477" width="11.7109375" style="1" customWidth="1"/>
    <col min="9478" max="9478" width="12.5703125" style="1" customWidth="1"/>
    <col min="9479" max="9479" width="9.140625" style="1"/>
    <col min="9480" max="9480" width="10.5703125" style="1" bestFit="1" customWidth="1"/>
    <col min="9481" max="9483" width="9.140625" style="1"/>
    <col min="9484" max="9484" width="7.140625" style="1" customWidth="1"/>
    <col min="9485" max="9728" width="9.140625" style="1"/>
    <col min="9729" max="9729" width="7.140625" style="1" customWidth="1"/>
    <col min="9730" max="9730" width="39.42578125" style="1" customWidth="1"/>
    <col min="9731" max="9731" width="8.42578125" style="1" customWidth="1"/>
    <col min="9732" max="9732" width="10.85546875" style="1" customWidth="1"/>
    <col min="9733" max="9733" width="11.7109375" style="1" customWidth="1"/>
    <col min="9734" max="9734" width="12.5703125" style="1" customWidth="1"/>
    <col min="9735" max="9735" width="9.140625" style="1"/>
    <col min="9736" max="9736" width="10.5703125" style="1" bestFit="1" customWidth="1"/>
    <col min="9737" max="9739" width="9.140625" style="1"/>
    <col min="9740" max="9740" width="7.140625" style="1" customWidth="1"/>
    <col min="9741" max="9984" width="9.140625" style="1"/>
    <col min="9985" max="9985" width="7.140625" style="1" customWidth="1"/>
    <col min="9986" max="9986" width="39.42578125" style="1" customWidth="1"/>
    <col min="9987" max="9987" width="8.42578125" style="1" customWidth="1"/>
    <col min="9988" max="9988" width="10.85546875" style="1" customWidth="1"/>
    <col min="9989" max="9989" width="11.7109375" style="1" customWidth="1"/>
    <col min="9990" max="9990" width="12.5703125" style="1" customWidth="1"/>
    <col min="9991" max="9991" width="9.140625" style="1"/>
    <col min="9992" max="9992" width="10.5703125" style="1" bestFit="1" customWidth="1"/>
    <col min="9993" max="9995" width="9.140625" style="1"/>
    <col min="9996" max="9996" width="7.140625" style="1" customWidth="1"/>
    <col min="9997" max="10240" width="9.140625" style="1"/>
    <col min="10241" max="10241" width="7.140625" style="1" customWidth="1"/>
    <col min="10242" max="10242" width="39.42578125" style="1" customWidth="1"/>
    <col min="10243" max="10243" width="8.42578125" style="1" customWidth="1"/>
    <col min="10244" max="10244" width="10.85546875" style="1" customWidth="1"/>
    <col min="10245" max="10245" width="11.7109375" style="1" customWidth="1"/>
    <col min="10246" max="10246" width="12.5703125" style="1" customWidth="1"/>
    <col min="10247" max="10247" width="9.140625" style="1"/>
    <col min="10248" max="10248" width="10.5703125" style="1" bestFit="1" customWidth="1"/>
    <col min="10249" max="10251" width="9.140625" style="1"/>
    <col min="10252" max="10252" width="7.140625" style="1" customWidth="1"/>
    <col min="10253" max="10496" width="9.140625" style="1"/>
    <col min="10497" max="10497" width="7.140625" style="1" customWidth="1"/>
    <col min="10498" max="10498" width="39.42578125" style="1" customWidth="1"/>
    <col min="10499" max="10499" width="8.42578125" style="1" customWidth="1"/>
    <col min="10500" max="10500" width="10.85546875" style="1" customWidth="1"/>
    <col min="10501" max="10501" width="11.7109375" style="1" customWidth="1"/>
    <col min="10502" max="10502" width="12.5703125" style="1" customWidth="1"/>
    <col min="10503" max="10503" width="9.140625" style="1"/>
    <col min="10504" max="10504" width="10.5703125" style="1" bestFit="1" customWidth="1"/>
    <col min="10505" max="10507" width="9.140625" style="1"/>
    <col min="10508" max="10508" width="7.140625" style="1" customWidth="1"/>
    <col min="10509" max="10752" width="9.140625" style="1"/>
    <col min="10753" max="10753" width="7.140625" style="1" customWidth="1"/>
    <col min="10754" max="10754" width="39.42578125" style="1" customWidth="1"/>
    <col min="10755" max="10755" width="8.42578125" style="1" customWidth="1"/>
    <col min="10756" max="10756" width="10.85546875" style="1" customWidth="1"/>
    <col min="10757" max="10757" width="11.7109375" style="1" customWidth="1"/>
    <col min="10758" max="10758" width="12.5703125" style="1" customWidth="1"/>
    <col min="10759" max="10759" width="9.140625" style="1"/>
    <col min="10760" max="10760" width="10.5703125" style="1" bestFit="1" customWidth="1"/>
    <col min="10761" max="10763" width="9.140625" style="1"/>
    <col min="10764" max="10764" width="7.140625" style="1" customWidth="1"/>
    <col min="10765" max="11008" width="9.140625" style="1"/>
    <col min="11009" max="11009" width="7.140625" style="1" customWidth="1"/>
    <col min="11010" max="11010" width="39.42578125" style="1" customWidth="1"/>
    <col min="11011" max="11011" width="8.42578125" style="1" customWidth="1"/>
    <col min="11012" max="11012" width="10.85546875" style="1" customWidth="1"/>
    <col min="11013" max="11013" width="11.7109375" style="1" customWidth="1"/>
    <col min="11014" max="11014" width="12.5703125" style="1" customWidth="1"/>
    <col min="11015" max="11015" width="9.140625" style="1"/>
    <col min="11016" max="11016" width="10.5703125" style="1" bestFit="1" customWidth="1"/>
    <col min="11017" max="11019" width="9.140625" style="1"/>
    <col min="11020" max="11020" width="7.140625" style="1" customWidth="1"/>
    <col min="11021" max="11264" width="9.140625" style="1"/>
    <col min="11265" max="11265" width="7.140625" style="1" customWidth="1"/>
    <col min="11266" max="11266" width="39.42578125" style="1" customWidth="1"/>
    <col min="11267" max="11267" width="8.42578125" style="1" customWidth="1"/>
    <col min="11268" max="11268" width="10.85546875" style="1" customWidth="1"/>
    <col min="11269" max="11269" width="11.7109375" style="1" customWidth="1"/>
    <col min="11270" max="11270" width="12.5703125" style="1" customWidth="1"/>
    <col min="11271" max="11271" width="9.140625" style="1"/>
    <col min="11272" max="11272" width="10.5703125" style="1" bestFit="1" customWidth="1"/>
    <col min="11273" max="11275" width="9.140625" style="1"/>
    <col min="11276" max="11276" width="7.140625" style="1" customWidth="1"/>
    <col min="11277" max="11520" width="9.140625" style="1"/>
    <col min="11521" max="11521" width="7.140625" style="1" customWidth="1"/>
    <col min="11522" max="11522" width="39.42578125" style="1" customWidth="1"/>
    <col min="11523" max="11523" width="8.42578125" style="1" customWidth="1"/>
    <col min="11524" max="11524" width="10.85546875" style="1" customWidth="1"/>
    <col min="11525" max="11525" width="11.7109375" style="1" customWidth="1"/>
    <col min="11526" max="11526" width="12.5703125" style="1" customWidth="1"/>
    <col min="11527" max="11527" width="9.140625" style="1"/>
    <col min="11528" max="11528" width="10.5703125" style="1" bestFit="1" customWidth="1"/>
    <col min="11529" max="11531" width="9.140625" style="1"/>
    <col min="11532" max="11532" width="7.140625" style="1" customWidth="1"/>
    <col min="11533" max="11776" width="9.140625" style="1"/>
    <col min="11777" max="11777" width="7.140625" style="1" customWidth="1"/>
    <col min="11778" max="11778" width="39.42578125" style="1" customWidth="1"/>
    <col min="11779" max="11779" width="8.42578125" style="1" customWidth="1"/>
    <col min="11780" max="11780" width="10.85546875" style="1" customWidth="1"/>
    <col min="11781" max="11781" width="11.7109375" style="1" customWidth="1"/>
    <col min="11782" max="11782" width="12.5703125" style="1" customWidth="1"/>
    <col min="11783" max="11783" width="9.140625" style="1"/>
    <col min="11784" max="11784" width="10.5703125" style="1" bestFit="1" customWidth="1"/>
    <col min="11785" max="11787" width="9.140625" style="1"/>
    <col min="11788" max="11788" width="7.140625" style="1" customWidth="1"/>
    <col min="11789" max="12032" width="9.140625" style="1"/>
    <col min="12033" max="12033" width="7.140625" style="1" customWidth="1"/>
    <col min="12034" max="12034" width="39.42578125" style="1" customWidth="1"/>
    <col min="12035" max="12035" width="8.42578125" style="1" customWidth="1"/>
    <col min="12036" max="12036" width="10.85546875" style="1" customWidth="1"/>
    <col min="12037" max="12037" width="11.7109375" style="1" customWidth="1"/>
    <col min="12038" max="12038" width="12.5703125" style="1" customWidth="1"/>
    <col min="12039" max="12039" width="9.140625" style="1"/>
    <col min="12040" max="12040" width="10.5703125" style="1" bestFit="1" customWidth="1"/>
    <col min="12041" max="12043" width="9.140625" style="1"/>
    <col min="12044" max="12044" width="7.140625" style="1" customWidth="1"/>
    <col min="12045" max="12288" width="9.140625" style="1"/>
    <col min="12289" max="12289" width="7.140625" style="1" customWidth="1"/>
    <col min="12290" max="12290" width="39.42578125" style="1" customWidth="1"/>
    <col min="12291" max="12291" width="8.42578125" style="1" customWidth="1"/>
    <col min="12292" max="12292" width="10.85546875" style="1" customWidth="1"/>
    <col min="12293" max="12293" width="11.7109375" style="1" customWidth="1"/>
    <col min="12294" max="12294" width="12.5703125" style="1" customWidth="1"/>
    <col min="12295" max="12295" width="9.140625" style="1"/>
    <col min="12296" max="12296" width="10.5703125" style="1" bestFit="1" customWidth="1"/>
    <col min="12297" max="12299" width="9.140625" style="1"/>
    <col min="12300" max="12300" width="7.140625" style="1" customWidth="1"/>
    <col min="12301" max="12544" width="9.140625" style="1"/>
    <col min="12545" max="12545" width="7.140625" style="1" customWidth="1"/>
    <col min="12546" max="12546" width="39.42578125" style="1" customWidth="1"/>
    <col min="12547" max="12547" width="8.42578125" style="1" customWidth="1"/>
    <col min="12548" max="12548" width="10.85546875" style="1" customWidth="1"/>
    <col min="12549" max="12549" width="11.7109375" style="1" customWidth="1"/>
    <col min="12550" max="12550" width="12.5703125" style="1" customWidth="1"/>
    <col min="12551" max="12551" width="9.140625" style="1"/>
    <col min="12552" max="12552" width="10.5703125" style="1" bestFit="1" customWidth="1"/>
    <col min="12553" max="12555" width="9.140625" style="1"/>
    <col min="12556" max="12556" width="7.140625" style="1" customWidth="1"/>
    <col min="12557" max="12800" width="9.140625" style="1"/>
    <col min="12801" max="12801" width="7.140625" style="1" customWidth="1"/>
    <col min="12802" max="12802" width="39.42578125" style="1" customWidth="1"/>
    <col min="12803" max="12803" width="8.42578125" style="1" customWidth="1"/>
    <col min="12804" max="12804" width="10.85546875" style="1" customWidth="1"/>
    <col min="12805" max="12805" width="11.7109375" style="1" customWidth="1"/>
    <col min="12806" max="12806" width="12.5703125" style="1" customWidth="1"/>
    <col min="12807" max="12807" width="9.140625" style="1"/>
    <col min="12808" max="12808" width="10.5703125" style="1" bestFit="1" customWidth="1"/>
    <col min="12809" max="12811" width="9.140625" style="1"/>
    <col min="12812" max="12812" width="7.140625" style="1" customWidth="1"/>
    <col min="12813" max="13056" width="9.140625" style="1"/>
    <col min="13057" max="13057" width="7.140625" style="1" customWidth="1"/>
    <col min="13058" max="13058" width="39.42578125" style="1" customWidth="1"/>
    <col min="13059" max="13059" width="8.42578125" style="1" customWidth="1"/>
    <col min="13060" max="13060" width="10.85546875" style="1" customWidth="1"/>
    <col min="13061" max="13061" width="11.7109375" style="1" customWidth="1"/>
    <col min="13062" max="13062" width="12.5703125" style="1" customWidth="1"/>
    <col min="13063" max="13063" width="9.140625" style="1"/>
    <col min="13064" max="13064" width="10.5703125" style="1" bestFit="1" customWidth="1"/>
    <col min="13065" max="13067" width="9.140625" style="1"/>
    <col min="13068" max="13068" width="7.140625" style="1" customWidth="1"/>
    <col min="13069" max="13312" width="9.140625" style="1"/>
    <col min="13313" max="13313" width="7.140625" style="1" customWidth="1"/>
    <col min="13314" max="13314" width="39.42578125" style="1" customWidth="1"/>
    <col min="13315" max="13315" width="8.42578125" style="1" customWidth="1"/>
    <col min="13316" max="13316" width="10.85546875" style="1" customWidth="1"/>
    <col min="13317" max="13317" width="11.7109375" style="1" customWidth="1"/>
    <col min="13318" max="13318" width="12.5703125" style="1" customWidth="1"/>
    <col min="13319" max="13319" width="9.140625" style="1"/>
    <col min="13320" max="13320" width="10.5703125" style="1" bestFit="1" customWidth="1"/>
    <col min="13321" max="13323" width="9.140625" style="1"/>
    <col min="13324" max="13324" width="7.140625" style="1" customWidth="1"/>
    <col min="13325" max="13568" width="9.140625" style="1"/>
    <col min="13569" max="13569" width="7.140625" style="1" customWidth="1"/>
    <col min="13570" max="13570" width="39.42578125" style="1" customWidth="1"/>
    <col min="13571" max="13571" width="8.42578125" style="1" customWidth="1"/>
    <col min="13572" max="13572" width="10.85546875" style="1" customWidth="1"/>
    <col min="13573" max="13573" width="11.7109375" style="1" customWidth="1"/>
    <col min="13574" max="13574" width="12.5703125" style="1" customWidth="1"/>
    <col min="13575" max="13575" width="9.140625" style="1"/>
    <col min="13576" max="13576" width="10.5703125" style="1" bestFit="1" customWidth="1"/>
    <col min="13577" max="13579" width="9.140625" style="1"/>
    <col min="13580" max="13580" width="7.140625" style="1" customWidth="1"/>
    <col min="13581" max="13824" width="9.140625" style="1"/>
    <col min="13825" max="13825" width="7.140625" style="1" customWidth="1"/>
    <col min="13826" max="13826" width="39.42578125" style="1" customWidth="1"/>
    <col min="13827" max="13827" width="8.42578125" style="1" customWidth="1"/>
    <col min="13828" max="13828" width="10.85546875" style="1" customWidth="1"/>
    <col min="13829" max="13829" width="11.7109375" style="1" customWidth="1"/>
    <col min="13830" max="13830" width="12.5703125" style="1" customWidth="1"/>
    <col min="13831" max="13831" width="9.140625" style="1"/>
    <col min="13832" max="13832" width="10.5703125" style="1" bestFit="1" customWidth="1"/>
    <col min="13833" max="13835" width="9.140625" style="1"/>
    <col min="13836" max="13836" width="7.140625" style="1" customWidth="1"/>
    <col min="13837" max="14080" width="9.140625" style="1"/>
    <col min="14081" max="14081" width="7.140625" style="1" customWidth="1"/>
    <col min="14082" max="14082" width="39.42578125" style="1" customWidth="1"/>
    <col min="14083" max="14083" width="8.42578125" style="1" customWidth="1"/>
    <col min="14084" max="14084" width="10.85546875" style="1" customWidth="1"/>
    <col min="14085" max="14085" width="11.7109375" style="1" customWidth="1"/>
    <col min="14086" max="14086" width="12.5703125" style="1" customWidth="1"/>
    <col min="14087" max="14087" width="9.140625" style="1"/>
    <col min="14088" max="14088" width="10.5703125" style="1" bestFit="1" customWidth="1"/>
    <col min="14089" max="14091" width="9.140625" style="1"/>
    <col min="14092" max="14092" width="7.140625" style="1" customWidth="1"/>
    <col min="14093" max="14336" width="9.140625" style="1"/>
    <col min="14337" max="14337" width="7.140625" style="1" customWidth="1"/>
    <col min="14338" max="14338" width="39.42578125" style="1" customWidth="1"/>
    <col min="14339" max="14339" width="8.42578125" style="1" customWidth="1"/>
    <col min="14340" max="14340" width="10.85546875" style="1" customWidth="1"/>
    <col min="14341" max="14341" width="11.7109375" style="1" customWidth="1"/>
    <col min="14342" max="14342" width="12.5703125" style="1" customWidth="1"/>
    <col min="14343" max="14343" width="9.140625" style="1"/>
    <col min="14344" max="14344" width="10.5703125" style="1" bestFit="1" customWidth="1"/>
    <col min="14345" max="14347" width="9.140625" style="1"/>
    <col min="14348" max="14348" width="7.140625" style="1" customWidth="1"/>
    <col min="14349" max="14592" width="9.140625" style="1"/>
    <col min="14593" max="14593" width="7.140625" style="1" customWidth="1"/>
    <col min="14594" max="14594" width="39.42578125" style="1" customWidth="1"/>
    <col min="14595" max="14595" width="8.42578125" style="1" customWidth="1"/>
    <col min="14596" max="14596" width="10.85546875" style="1" customWidth="1"/>
    <col min="14597" max="14597" width="11.7109375" style="1" customWidth="1"/>
    <col min="14598" max="14598" width="12.5703125" style="1" customWidth="1"/>
    <col min="14599" max="14599" width="9.140625" style="1"/>
    <col min="14600" max="14600" width="10.5703125" style="1" bestFit="1" customWidth="1"/>
    <col min="14601" max="14603" width="9.140625" style="1"/>
    <col min="14604" max="14604" width="7.140625" style="1" customWidth="1"/>
    <col min="14605" max="14848" width="9.140625" style="1"/>
    <col min="14849" max="14849" width="7.140625" style="1" customWidth="1"/>
    <col min="14850" max="14850" width="39.42578125" style="1" customWidth="1"/>
    <col min="14851" max="14851" width="8.42578125" style="1" customWidth="1"/>
    <col min="14852" max="14852" width="10.85546875" style="1" customWidth="1"/>
    <col min="14853" max="14853" width="11.7109375" style="1" customWidth="1"/>
    <col min="14854" max="14854" width="12.5703125" style="1" customWidth="1"/>
    <col min="14855" max="14855" width="9.140625" style="1"/>
    <col min="14856" max="14856" width="10.5703125" style="1" bestFit="1" customWidth="1"/>
    <col min="14857" max="14859" width="9.140625" style="1"/>
    <col min="14860" max="14860" width="7.140625" style="1" customWidth="1"/>
    <col min="14861" max="15104" width="9.140625" style="1"/>
    <col min="15105" max="15105" width="7.140625" style="1" customWidth="1"/>
    <col min="15106" max="15106" width="39.42578125" style="1" customWidth="1"/>
    <col min="15107" max="15107" width="8.42578125" style="1" customWidth="1"/>
    <col min="15108" max="15108" width="10.85546875" style="1" customWidth="1"/>
    <col min="15109" max="15109" width="11.7109375" style="1" customWidth="1"/>
    <col min="15110" max="15110" width="12.5703125" style="1" customWidth="1"/>
    <col min="15111" max="15111" width="9.140625" style="1"/>
    <col min="15112" max="15112" width="10.5703125" style="1" bestFit="1" customWidth="1"/>
    <col min="15113" max="15115" width="9.140625" style="1"/>
    <col min="15116" max="15116" width="7.140625" style="1" customWidth="1"/>
    <col min="15117" max="15360" width="9.140625" style="1"/>
    <col min="15361" max="15361" width="7.140625" style="1" customWidth="1"/>
    <col min="15362" max="15362" width="39.42578125" style="1" customWidth="1"/>
    <col min="15363" max="15363" width="8.42578125" style="1" customWidth="1"/>
    <col min="15364" max="15364" width="10.85546875" style="1" customWidth="1"/>
    <col min="15365" max="15365" width="11.7109375" style="1" customWidth="1"/>
    <col min="15366" max="15366" width="12.5703125" style="1" customWidth="1"/>
    <col min="15367" max="15367" width="9.140625" style="1"/>
    <col min="15368" max="15368" width="10.5703125" style="1" bestFit="1" customWidth="1"/>
    <col min="15369" max="15371" width="9.140625" style="1"/>
    <col min="15372" max="15372" width="7.140625" style="1" customWidth="1"/>
    <col min="15373" max="15616" width="9.140625" style="1"/>
    <col min="15617" max="15617" width="7.140625" style="1" customWidth="1"/>
    <col min="15618" max="15618" width="39.42578125" style="1" customWidth="1"/>
    <col min="15619" max="15619" width="8.42578125" style="1" customWidth="1"/>
    <col min="15620" max="15620" width="10.85546875" style="1" customWidth="1"/>
    <col min="15621" max="15621" width="11.7109375" style="1" customWidth="1"/>
    <col min="15622" max="15622" width="12.5703125" style="1" customWidth="1"/>
    <col min="15623" max="15623" width="9.140625" style="1"/>
    <col min="15624" max="15624" width="10.5703125" style="1" bestFit="1" customWidth="1"/>
    <col min="15625" max="15627" width="9.140625" style="1"/>
    <col min="15628" max="15628" width="7.140625" style="1" customWidth="1"/>
    <col min="15629" max="15872" width="9.140625" style="1"/>
    <col min="15873" max="15873" width="7.140625" style="1" customWidth="1"/>
    <col min="15874" max="15874" width="39.42578125" style="1" customWidth="1"/>
    <col min="15875" max="15875" width="8.42578125" style="1" customWidth="1"/>
    <col min="15876" max="15876" width="10.85546875" style="1" customWidth="1"/>
    <col min="15877" max="15877" width="11.7109375" style="1" customWidth="1"/>
    <col min="15878" max="15878" width="12.5703125" style="1" customWidth="1"/>
    <col min="15879" max="15879" width="9.140625" style="1"/>
    <col min="15880" max="15880" width="10.5703125" style="1" bestFit="1" customWidth="1"/>
    <col min="15881" max="15883" width="9.140625" style="1"/>
    <col min="15884" max="15884" width="7.140625" style="1" customWidth="1"/>
    <col min="15885" max="16128" width="9.140625" style="1"/>
    <col min="16129" max="16129" width="7.140625" style="1" customWidth="1"/>
    <col min="16130" max="16130" width="39.42578125" style="1" customWidth="1"/>
    <col min="16131" max="16131" width="8.42578125" style="1" customWidth="1"/>
    <col min="16132" max="16132" width="10.85546875" style="1" customWidth="1"/>
    <col min="16133" max="16133" width="11.7109375" style="1" customWidth="1"/>
    <col min="16134" max="16134" width="12.5703125" style="1" customWidth="1"/>
    <col min="16135" max="16135" width="9.140625" style="1"/>
    <col min="16136" max="16136" width="10.5703125" style="1" bestFit="1" customWidth="1"/>
    <col min="16137" max="16139" width="9.140625" style="1"/>
    <col min="16140" max="16140" width="7.140625" style="1" customWidth="1"/>
    <col min="16141" max="16384" width="9.140625" style="1"/>
  </cols>
  <sheetData>
    <row r="1" spans="1:6" x14ac:dyDescent="0.3">
      <c r="A1" s="63" t="s">
        <v>114</v>
      </c>
      <c r="B1" s="63" t="s">
        <v>115</v>
      </c>
    </row>
    <row r="2" spans="1:6" x14ac:dyDescent="0.3">
      <c r="A2" s="63"/>
      <c r="B2" s="63"/>
    </row>
    <row r="3" spans="1:6" s="75" customFormat="1" ht="15" x14ac:dyDescent="0.25">
      <c r="A3" s="89" t="s">
        <v>116</v>
      </c>
      <c r="B3" s="125"/>
      <c r="C3" s="91"/>
      <c r="D3" s="92"/>
      <c r="E3" s="91"/>
      <c r="F3" s="93"/>
    </row>
    <row r="4" spans="1:6" s="126" customFormat="1" ht="27" customHeight="1" x14ac:dyDescent="0.25">
      <c r="A4" s="384" t="s">
        <v>117</v>
      </c>
      <c r="B4" s="385"/>
      <c r="C4" s="385"/>
      <c r="D4" s="385"/>
      <c r="E4" s="385"/>
      <c r="F4" s="386"/>
    </row>
    <row r="5" spans="1:6" s="126" customFormat="1" ht="28.5" customHeight="1" x14ac:dyDescent="0.25">
      <c r="A5" s="387" t="s">
        <v>118</v>
      </c>
      <c r="B5" s="382"/>
      <c r="C5" s="382"/>
      <c r="D5" s="382"/>
      <c r="E5" s="382"/>
      <c r="F5" s="383"/>
    </row>
    <row r="6" spans="1:6" s="126" customFormat="1" ht="42.75" customHeight="1" x14ac:dyDescent="0.25">
      <c r="A6" s="387" t="s">
        <v>119</v>
      </c>
      <c r="B6" s="382"/>
      <c r="C6" s="382"/>
      <c r="D6" s="382"/>
      <c r="E6" s="382"/>
      <c r="F6" s="383"/>
    </row>
    <row r="7" spans="1:6" s="127" customFormat="1" ht="27" customHeight="1" x14ac:dyDescent="0.25">
      <c r="A7" s="388" t="s">
        <v>120</v>
      </c>
      <c r="B7" s="389"/>
      <c r="C7" s="389"/>
      <c r="D7" s="389"/>
      <c r="E7" s="389"/>
      <c r="F7" s="390"/>
    </row>
    <row r="8" spans="1:6" ht="13.5" customHeight="1" x14ac:dyDescent="0.3">
      <c r="A8" s="63"/>
      <c r="B8" s="63"/>
    </row>
    <row r="9" spans="1:6" ht="12" customHeight="1" x14ac:dyDescent="0.3">
      <c r="A9" s="63"/>
      <c r="B9" s="63"/>
    </row>
    <row r="10" spans="1:6" s="24" customFormat="1" ht="17.25" thickBot="1" x14ac:dyDescent="0.35">
      <c r="A10" s="64"/>
      <c r="B10" s="64" t="s">
        <v>52</v>
      </c>
      <c r="C10" s="81" t="s">
        <v>73</v>
      </c>
      <c r="D10" s="81" t="s">
        <v>53</v>
      </c>
      <c r="E10" s="81" t="s">
        <v>54</v>
      </c>
      <c r="F10" s="81" t="s">
        <v>55</v>
      </c>
    </row>
    <row r="11" spans="1:6" ht="17.25" thickTop="1" x14ac:dyDescent="0.3"/>
    <row r="12" spans="1:6" ht="132" customHeight="1" x14ac:dyDescent="0.3">
      <c r="A12" s="168" t="s">
        <v>121</v>
      </c>
      <c r="B12" s="45" t="s">
        <v>183</v>
      </c>
      <c r="C12" s="100" t="s">
        <v>56</v>
      </c>
      <c r="D12" s="101">
        <v>320</v>
      </c>
      <c r="E12" s="156">
        <v>0</v>
      </c>
      <c r="F12" s="156">
        <f>E12*D12</f>
        <v>0</v>
      </c>
    </row>
    <row r="13" spans="1:6" x14ac:dyDescent="0.3">
      <c r="A13" s="40"/>
      <c r="B13" s="41"/>
      <c r="C13" s="124"/>
      <c r="D13" s="124"/>
      <c r="E13" s="124"/>
      <c r="F13" s="124"/>
    </row>
    <row r="14" spans="1:6" ht="70.5" customHeight="1" x14ac:dyDescent="0.3">
      <c r="A14" s="168" t="s">
        <v>122</v>
      </c>
      <c r="B14" s="45" t="s">
        <v>184</v>
      </c>
      <c r="C14" s="100" t="s">
        <v>56</v>
      </c>
      <c r="D14" s="101">
        <v>320</v>
      </c>
      <c r="E14" s="156">
        <v>0</v>
      </c>
      <c r="F14" s="156">
        <f>E14*D14</f>
        <v>0</v>
      </c>
    </row>
    <row r="15" spans="1:6" x14ac:dyDescent="0.3">
      <c r="A15" s="40"/>
      <c r="B15" s="40"/>
      <c r="C15" s="96"/>
      <c r="D15" s="96"/>
      <c r="E15" s="96"/>
      <c r="F15" s="96"/>
    </row>
    <row r="16" spans="1:6" ht="81.75" customHeight="1" x14ac:dyDescent="0.3">
      <c r="A16" s="168" t="s">
        <v>123</v>
      </c>
      <c r="B16" s="45" t="s">
        <v>185</v>
      </c>
      <c r="C16" s="100" t="s">
        <v>56</v>
      </c>
      <c r="D16" s="101">
        <v>320</v>
      </c>
      <c r="E16" s="156">
        <v>0</v>
      </c>
      <c r="F16" s="156">
        <f>E16*D16</f>
        <v>0</v>
      </c>
    </row>
    <row r="17" spans="1:6" x14ac:dyDescent="0.3">
      <c r="A17" s="40"/>
      <c r="B17" s="40"/>
      <c r="C17" s="96"/>
      <c r="D17" s="96"/>
      <c r="E17" s="96"/>
      <c r="F17" s="96"/>
    </row>
    <row r="18" spans="1:6" s="68" customFormat="1" ht="55.5" customHeight="1" x14ac:dyDescent="0.2">
      <c r="A18" s="168" t="s">
        <v>132</v>
      </c>
      <c r="B18" s="45" t="s">
        <v>124</v>
      </c>
      <c r="C18" s="100" t="s">
        <v>56</v>
      </c>
      <c r="D18" s="101">
        <v>240</v>
      </c>
      <c r="E18" s="156">
        <v>0</v>
      </c>
      <c r="F18" s="156">
        <f>E18*D18</f>
        <v>0</v>
      </c>
    </row>
    <row r="19" spans="1:6" s="68" customFormat="1" ht="13.5" x14ac:dyDescent="0.2">
      <c r="A19" s="168"/>
      <c r="B19" s="169"/>
      <c r="C19" s="100"/>
      <c r="D19" s="101"/>
      <c r="E19" s="156"/>
      <c r="F19" s="156"/>
    </row>
    <row r="20" spans="1:6" s="68" customFormat="1" ht="16.5" customHeight="1" x14ac:dyDescent="0.2">
      <c r="A20" s="168"/>
      <c r="B20" s="170" t="s">
        <v>126</v>
      </c>
      <c r="C20" s="144"/>
      <c r="D20" s="171"/>
      <c r="E20" s="160"/>
      <c r="F20" s="160"/>
    </row>
    <row r="21" spans="1:6" s="68" customFormat="1" ht="12.75" x14ac:dyDescent="0.2">
      <c r="A21" s="172"/>
      <c r="B21" s="45" t="s">
        <v>127</v>
      </c>
      <c r="C21" s="144"/>
      <c r="D21" s="171"/>
      <c r="E21" s="160"/>
      <c r="F21" s="160"/>
    </row>
    <row r="22" spans="1:6" s="68" customFormat="1" ht="56.25" customHeight="1" x14ac:dyDescent="0.2">
      <c r="A22" s="172"/>
      <c r="B22" s="173" t="s">
        <v>423</v>
      </c>
      <c r="C22" s="144"/>
      <c r="D22" s="171"/>
      <c r="E22" s="160"/>
      <c r="F22" s="160"/>
    </row>
    <row r="23" spans="1:6" s="68" customFormat="1" ht="12.75" x14ac:dyDescent="0.2">
      <c r="A23" s="172"/>
      <c r="B23" s="45" t="s">
        <v>128</v>
      </c>
      <c r="C23" s="144"/>
      <c r="D23" s="171"/>
      <c r="E23" s="160"/>
      <c r="F23" s="160"/>
    </row>
    <row r="24" spans="1:6" s="68" customFormat="1" ht="12.75" x14ac:dyDescent="0.2">
      <c r="A24" s="172"/>
      <c r="B24" s="45" t="s">
        <v>129</v>
      </c>
      <c r="C24" s="144"/>
      <c r="D24" s="171"/>
      <c r="E24" s="160"/>
      <c r="F24" s="160"/>
    </row>
    <row r="25" spans="1:6" s="68" customFormat="1" ht="12.75" x14ac:dyDescent="0.2">
      <c r="A25" s="168"/>
      <c r="B25" s="45" t="s">
        <v>130</v>
      </c>
      <c r="C25" s="144"/>
      <c r="D25" s="171"/>
      <c r="E25" s="160"/>
      <c r="F25" s="160"/>
    </row>
    <row r="26" spans="1:6" s="68" customFormat="1" ht="66.75" customHeight="1" x14ac:dyDescent="0.2">
      <c r="A26" s="168"/>
      <c r="B26" s="45" t="s">
        <v>131</v>
      </c>
      <c r="C26" s="144"/>
      <c r="D26" s="171"/>
      <c r="E26" s="160"/>
      <c r="F26" s="160"/>
    </row>
    <row r="27" spans="1:6" s="68" customFormat="1" ht="12.75" x14ac:dyDescent="0.2">
      <c r="A27" s="162"/>
      <c r="B27" s="163"/>
      <c r="C27" s="164"/>
      <c r="D27" s="165"/>
      <c r="E27" s="166"/>
      <c r="F27" s="166"/>
    </row>
    <row r="28" spans="1:6" s="68" customFormat="1" ht="55.5" customHeight="1" x14ac:dyDescent="0.2">
      <c r="A28" s="168" t="s">
        <v>133</v>
      </c>
      <c r="B28" s="45" t="s">
        <v>196</v>
      </c>
      <c r="C28" s="100" t="s">
        <v>56</v>
      </c>
      <c r="D28" s="101">
        <v>36</v>
      </c>
      <c r="E28" s="156">
        <v>0</v>
      </c>
      <c r="F28" s="156">
        <f>E28*D28</f>
        <v>0</v>
      </c>
    </row>
    <row r="29" spans="1:6" s="68" customFormat="1" ht="13.5" x14ac:dyDescent="0.2">
      <c r="A29" s="168"/>
      <c r="B29" s="169"/>
      <c r="C29" s="100"/>
      <c r="D29" s="101"/>
      <c r="E29" s="156"/>
      <c r="F29" s="156"/>
    </row>
    <row r="30" spans="1:6" s="68" customFormat="1" ht="16.5" customHeight="1" x14ac:dyDescent="0.2">
      <c r="A30" s="168"/>
      <c r="B30" s="170" t="s">
        <v>126</v>
      </c>
      <c r="C30" s="144"/>
      <c r="D30" s="171"/>
      <c r="E30" s="160"/>
      <c r="F30" s="160"/>
    </row>
    <row r="31" spans="1:6" s="68" customFormat="1" ht="12.75" x14ac:dyDescent="0.2">
      <c r="A31" s="172"/>
      <c r="B31" s="45" t="s">
        <v>127</v>
      </c>
      <c r="C31" s="144"/>
      <c r="D31" s="171"/>
      <c r="E31" s="160"/>
      <c r="F31" s="160"/>
    </row>
    <row r="32" spans="1:6" s="68" customFormat="1" ht="56.25" customHeight="1" x14ac:dyDescent="0.2">
      <c r="A32" s="172"/>
      <c r="B32" s="173" t="s">
        <v>424</v>
      </c>
      <c r="C32" s="144"/>
      <c r="D32" s="171"/>
      <c r="E32" s="160"/>
      <c r="F32" s="160"/>
    </row>
    <row r="33" spans="1:6" s="68" customFormat="1" ht="12.75" x14ac:dyDescent="0.2">
      <c r="A33" s="172"/>
      <c r="B33" s="45" t="s">
        <v>128</v>
      </c>
      <c r="C33" s="144"/>
      <c r="D33" s="171"/>
      <c r="E33" s="160"/>
      <c r="F33" s="160"/>
    </row>
    <row r="34" spans="1:6" s="68" customFormat="1" ht="12.75" x14ac:dyDescent="0.2">
      <c r="A34" s="172"/>
      <c r="B34" s="45" t="s">
        <v>129</v>
      </c>
      <c r="C34" s="144"/>
      <c r="D34" s="171"/>
      <c r="E34" s="160"/>
      <c r="F34" s="160"/>
    </row>
    <row r="35" spans="1:6" s="68" customFormat="1" ht="12.75" x14ac:dyDescent="0.2">
      <c r="A35" s="168"/>
      <c r="B35" s="45" t="s">
        <v>130</v>
      </c>
      <c r="C35" s="144"/>
      <c r="D35" s="171"/>
      <c r="E35" s="160"/>
      <c r="F35" s="160"/>
    </row>
    <row r="36" spans="1:6" s="68" customFormat="1" ht="66.75" customHeight="1" x14ac:dyDescent="0.2">
      <c r="A36" s="168"/>
      <c r="B36" s="45" t="s">
        <v>131</v>
      </c>
      <c r="C36" s="144"/>
      <c r="D36" s="171"/>
      <c r="E36" s="160"/>
      <c r="F36" s="160"/>
    </row>
    <row r="37" spans="1:6" s="68" customFormat="1" ht="12.75" x14ac:dyDescent="0.2">
      <c r="A37" s="162"/>
      <c r="B37" s="163"/>
      <c r="C37" s="164"/>
      <c r="D37" s="165"/>
      <c r="E37" s="166"/>
      <c r="F37" s="166"/>
    </row>
    <row r="38" spans="1:6" s="68" customFormat="1" ht="69.75" customHeight="1" x14ac:dyDescent="0.2">
      <c r="A38" s="168" t="s">
        <v>135</v>
      </c>
      <c r="B38" s="45" t="s">
        <v>197</v>
      </c>
      <c r="C38" s="100" t="s">
        <v>56</v>
      </c>
      <c r="D38" s="101">
        <v>18</v>
      </c>
      <c r="E38" s="156">
        <v>0</v>
      </c>
      <c r="F38" s="156">
        <f>E38*D38</f>
        <v>0</v>
      </c>
    </row>
    <row r="39" spans="1:6" s="68" customFormat="1" ht="13.5" x14ac:dyDescent="0.2">
      <c r="A39" s="168"/>
      <c r="B39" s="169" t="s">
        <v>125</v>
      </c>
      <c r="C39" s="100"/>
      <c r="D39" s="101"/>
      <c r="E39" s="156"/>
      <c r="F39" s="156"/>
    </row>
    <row r="40" spans="1:6" s="68" customFormat="1" ht="16.5" customHeight="1" x14ac:dyDescent="0.2">
      <c r="A40" s="168"/>
      <c r="B40" s="170" t="s">
        <v>126</v>
      </c>
      <c r="C40" s="144"/>
      <c r="D40" s="171"/>
      <c r="E40" s="160"/>
      <c r="F40" s="160"/>
    </row>
    <row r="41" spans="1:6" s="68" customFormat="1" ht="12.75" x14ac:dyDescent="0.2">
      <c r="A41" s="172"/>
      <c r="B41" s="45" t="s">
        <v>127</v>
      </c>
      <c r="C41" s="144"/>
      <c r="D41" s="171"/>
      <c r="E41" s="160"/>
      <c r="F41" s="160"/>
    </row>
    <row r="42" spans="1:6" s="68" customFormat="1" ht="56.25" customHeight="1" x14ac:dyDescent="0.2">
      <c r="A42" s="172"/>
      <c r="B42" s="173" t="s">
        <v>425</v>
      </c>
      <c r="C42" s="144"/>
      <c r="D42" s="171"/>
      <c r="E42" s="160"/>
      <c r="F42" s="160"/>
    </row>
    <row r="43" spans="1:6" s="68" customFormat="1" ht="12.75" x14ac:dyDescent="0.2">
      <c r="A43" s="172"/>
      <c r="B43" s="45" t="s">
        <v>128</v>
      </c>
      <c r="C43" s="144"/>
      <c r="D43" s="171"/>
      <c r="E43" s="160"/>
      <c r="F43" s="160"/>
    </row>
    <row r="44" spans="1:6" s="68" customFormat="1" ht="12.75" x14ac:dyDescent="0.2">
      <c r="A44" s="172"/>
      <c r="B44" s="45"/>
      <c r="C44" s="144"/>
      <c r="D44" s="171"/>
      <c r="E44" s="160"/>
      <c r="F44" s="160"/>
    </row>
    <row r="45" spans="1:6" s="68" customFormat="1" ht="12.75" x14ac:dyDescent="0.2">
      <c r="A45" s="168"/>
      <c r="B45" s="45"/>
      <c r="C45" s="144"/>
      <c r="D45" s="171"/>
      <c r="E45" s="160"/>
      <c r="F45" s="160"/>
    </row>
    <row r="46" spans="1:6" s="68" customFormat="1" ht="12" customHeight="1" x14ac:dyDescent="0.2">
      <c r="A46" s="168"/>
      <c r="B46" s="45"/>
      <c r="C46" s="144"/>
      <c r="D46" s="171"/>
      <c r="E46" s="160"/>
      <c r="F46" s="160"/>
    </row>
    <row r="47" spans="1:6" s="68" customFormat="1" ht="12.75" x14ac:dyDescent="0.2">
      <c r="A47" s="162"/>
      <c r="B47" s="163"/>
      <c r="C47" s="164"/>
      <c r="D47" s="165"/>
      <c r="E47" s="166"/>
      <c r="F47" s="166"/>
    </row>
    <row r="48" spans="1:6" s="68" customFormat="1" ht="12.75" x14ac:dyDescent="0.2">
      <c r="A48" s="172"/>
      <c r="B48" s="45"/>
      <c r="C48" s="144"/>
      <c r="D48" s="171"/>
      <c r="E48" s="160"/>
      <c r="F48" s="160"/>
    </row>
    <row r="49" spans="1:6" s="68" customFormat="1" ht="225" customHeight="1" x14ac:dyDescent="0.2">
      <c r="A49" s="168" t="s">
        <v>186</v>
      </c>
      <c r="B49" s="45" t="s">
        <v>188</v>
      </c>
      <c r="C49" s="100" t="s">
        <v>56</v>
      </c>
      <c r="D49" s="101">
        <v>40</v>
      </c>
      <c r="E49" s="156">
        <v>0</v>
      </c>
      <c r="F49" s="156">
        <f>E49*D49</f>
        <v>0</v>
      </c>
    </row>
    <row r="50" spans="1:6" s="68" customFormat="1" ht="13.5" x14ac:dyDescent="0.2">
      <c r="A50" s="168"/>
      <c r="B50" s="169"/>
      <c r="C50" s="100"/>
      <c r="D50" s="101"/>
      <c r="E50" s="156"/>
      <c r="F50" s="156"/>
    </row>
    <row r="51" spans="1:6" s="68" customFormat="1" ht="16.5" customHeight="1" x14ac:dyDescent="0.2">
      <c r="A51" s="168"/>
      <c r="B51" s="170" t="s">
        <v>126</v>
      </c>
      <c r="C51" s="144"/>
      <c r="D51" s="171"/>
      <c r="E51" s="160"/>
      <c r="F51" s="160"/>
    </row>
    <row r="52" spans="1:6" s="68" customFormat="1" ht="12.75" x14ac:dyDescent="0.2">
      <c r="A52" s="172"/>
      <c r="B52" s="45" t="s">
        <v>127</v>
      </c>
      <c r="C52" s="144"/>
      <c r="D52" s="171"/>
      <c r="E52" s="160"/>
      <c r="F52" s="160"/>
    </row>
    <row r="53" spans="1:6" s="68" customFormat="1" ht="54" customHeight="1" x14ac:dyDescent="0.2">
      <c r="A53" s="172"/>
      <c r="B53" s="173" t="s">
        <v>299</v>
      </c>
      <c r="C53" s="144"/>
      <c r="D53" s="171"/>
      <c r="E53" s="160"/>
      <c r="F53" s="160"/>
    </row>
    <row r="54" spans="1:6" s="68" customFormat="1" ht="12.75" x14ac:dyDescent="0.2">
      <c r="A54" s="172"/>
      <c r="B54" s="45" t="s">
        <v>128</v>
      </c>
      <c r="C54" s="144"/>
      <c r="D54" s="171"/>
      <c r="E54" s="160"/>
      <c r="F54" s="160"/>
    </row>
    <row r="55" spans="1:6" s="68" customFormat="1" ht="12.75" x14ac:dyDescent="0.2">
      <c r="A55" s="172"/>
      <c r="B55" s="45" t="s">
        <v>129</v>
      </c>
      <c r="C55" s="144"/>
      <c r="D55" s="171"/>
      <c r="E55" s="160"/>
      <c r="F55" s="160"/>
    </row>
    <row r="56" spans="1:6" s="68" customFormat="1" ht="12.75" x14ac:dyDescent="0.2">
      <c r="A56" s="168"/>
      <c r="B56" s="45" t="s">
        <v>130</v>
      </c>
      <c r="C56" s="144"/>
      <c r="D56" s="171"/>
      <c r="E56" s="160"/>
      <c r="F56" s="160"/>
    </row>
    <row r="57" spans="1:6" s="68" customFormat="1" ht="66.75" customHeight="1" x14ac:dyDescent="0.2">
      <c r="A57" s="168"/>
      <c r="B57" s="45" t="s">
        <v>131</v>
      </c>
      <c r="C57" s="144"/>
      <c r="D57" s="171"/>
      <c r="E57" s="160"/>
      <c r="F57" s="160"/>
    </row>
    <row r="58" spans="1:6" s="68" customFormat="1" ht="12.75" x14ac:dyDescent="0.2">
      <c r="A58" s="162"/>
      <c r="B58" s="163"/>
      <c r="C58" s="164"/>
      <c r="D58" s="165"/>
      <c r="E58" s="166"/>
      <c r="F58" s="166"/>
    </row>
    <row r="59" spans="1:6" s="124" customFormat="1" ht="25.5" x14ac:dyDescent="0.2">
      <c r="A59" s="168" t="s">
        <v>187</v>
      </c>
      <c r="B59" s="45" t="s">
        <v>190</v>
      </c>
      <c r="C59" s="100" t="s">
        <v>56</v>
      </c>
      <c r="D59" s="101">
        <v>36</v>
      </c>
      <c r="E59" s="156">
        <v>0</v>
      </c>
      <c r="F59" s="156">
        <f>E59*D59</f>
        <v>0</v>
      </c>
    </row>
    <row r="60" spans="1:6" s="124" customFormat="1" ht="18" customHeight="1" x14ac:dyDescent="0.2">
      <c r="A60" s="168"/>
      <c r="B60" s="170" t="s">
        <v>134</v>
      </c>
      <c r="C60" s="144"/>
      <c r="D60" s="171"/>
      <c r="E60" s="160"/>
      <c r="F60" s="160"/>
    </row>
    <row r="61" spans="1:6" s="124" customFormat="1" ht="18" customHeight="1" x14ac:dyDescent="0.2">
      <c r="A61" s="168"/>
      <c r="B61" s="45" t="s">
        <v>129</v>
      </c>
      <c r="C61" s="144"/>
      <c r="D61" s="171"/>
      <c r="E61" s="160"/>
      <c r="F61" s="160"/>
    </row>
    <row r="62" spans="1:6" s="124" customFormat="1" ht="18" customHeight="1" x14ac:dyDescent="0.2">
      <c r="A62" s="172"/>
      <c r="B62" s="45" t="s">
        <v>130</v>
      </c>
      <c r="C62" s="144"/>
      <c r="D62" s="171"/>
      <c r="E62" s="160"/>
      <c r="F62" s="160"/>
    </row>
    <row r="63" spans="1:6" s="124" customFormat="1" ht="12.75" x14ac:dyDescent="0.2">
      <c r="A63" s="172"/>
      <c r="B63" s="45" t="s">
        <v>189</v>
      </c>
      <c r="C63" s="144"/>
      <c r="D63" s="171"/>
      <c r="E63" s="160"/>
      <c r="F63" s="160"/>
    </row>
    <row r="64" spans="1:6" s="124" customFormat="1" ht="12.75" x14ac:dyDescent="0.2">
      <c r="A64" s="172"/>
      <c r="B64" s="45"/>
      <c r="C64" s="144"/>
      <c r="D64" s="171"/>
      <c r="E64" s="160"/>
      <c r="F64" s="160"/>
    </row>
    <row r="65" spans="1:6" s="68" customFormat="1" ht="24" customHeight="1" thickBot="1" x14ac:dyDescent="0.25">
      <c r="A65" s="162"/>
      <c r="B65" s="163"/>
      <c r="C65" s="151"/>
      <c r="D65" s="167"/>
      <c r="E65" s="153"/>
      <c r="F65" s="153"/>
    </row>
    <row r="66" spans="1:6" s="24" customFormat="1" ht="17.25" thickBot="1" x14ac:dyDescent="0.35">
      <c r="A66" s="70"/>
      <c r="B66" s="71" t="s">
        <v>136</v>
      </c>
      <c r="C66" s="85"/>
      <c r="D66" s="86"/>
      <c r="E66" s="87"/>
      <c r="F66" s="87">
        <f>SUM(F11:F65)</f>
        <v>0</v>
      </c>
    </row>
    <row r="67" spans="1:6" ht="17.25" thickTop="1" x14ac:dyDescent="0.3">
      <c r="A67" s="128"/>
      <c r="B67" s="129"/>
      <c r="C67" s="62"/>
      <c r="D67" s="130"/>
      <c r="E67" s="131"/>
      <c r="F67" s="131"/>
    </row>
    <row r="68" spans="1:6" x14ac:dyDescent="0.3">
      <c r="A68" s="128"/>
      <c r="B68" s="129"/>
      <c r="C68" s="62"/>
      <c r="D68" s="130"/>
      <c r="E68" s="131"/>
      <c r="F68" s="131"/>
    </row>
  </sheetData>
  <sheetProtection selectLockedCells="1" selectUnlockedCells="1"/>
  <mergeCells count="4">
    <mergeCell ref="A4:F4"/>
    <mergeCell ref="A5:F5"/>
    <mergeCell ref="A6:F6"/>
    <mergeCell ref="A7:F7"/>
  </mergeCells>
  <pageMargins left="0.78740157480314965" right="0.39370078740157483" top="0.98425196850393704" bottom="0.98425196850393704" header="0.51181102362204722" footer="0.51181102362204722"/>
  <pageSetup paperSize="9" scale="92" firstPageNumber="0" orientation="portrait" r:id="rId1"/>
  <headerFooter alignWithMargins="0">
    <oddHeader>&amp;L&amp;"Calibri,Krepko"&amp;9&amp;UObjekt: IHPS Žalec&amp;R&amp;9POPIS GRADBENIH DEL
A/6.0 FASADERSKA DELA</oddHeader>
    <oddFooter>&amp;R&amp;P</oddFooter>
  </headerFooter>
  <rowBreaks count="2" manualBreakCount="2">
    <brk id="25" max="5" man="1"/>
    <brk id="52" max="5"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19</vt:i4>
      </vt:variant>
      <vt:variant>
        <vt:lpstr>Imenovani obsegi</vt:lpstr>
      </vt:variant>
      <vt:variant>
        <vt:i4>25</vt:i4>
      </vt:variant>
    </vt:vector>
  </HeadingPairs>
  <TitlesOfParts>
    <vt:vector size="44" baseType="lpstr">
      <vt:lpstr>1. stran</vt:lpstr>
      <vt:lpstr>Uvod</vt:lpstr>
      <vt:lpstr>Rekapitulacija</vt:lpstr>
      <vt:lpstr>A|Pripravljalna d.</vt:lpstr>
      <vt:lpstr>A|Zemeljska d.</vt:lpstr>
      <vt:lpstr>A|Betonska d.</vt:lpstr>
      <vt:lpstr>A|Opaž-tesarska d.</vt:lpstr>
      <vt:lpstr>A|Zidarska d.</vt:lpstr>
      <vt:lpstr>A|Fasada</vt:lpstr>
      <vt:lpstr>B|Krovsko kleparska d.</vt:lpstr>
      <vt:lpstr>B|Ključavničarska d.</vt:lpstr>
      <vt:lpstr>B|Mizarska d.</vt:lpstr>
      <vt:lpstr>B|Stavbno pohi.</vt:lpstr>
      <vt:lpstr>B|Tlakarska d.</vt:lpstr>
      <vt:lpstr>B|Zunanja ured.  </vt:lpstr>
      <vt:lpstr>C|Vodovodna instalacija</vt:lpstr>
      <vt:lpstr>C|Vertikalna kanalizacija</vt:lpstr>
      <vt:lpstr>C|Ogrevanje</vt:lpstr>
      <vt:lpstr>D|Elektro instalacije</vt:lpstr>
      <vt:lpstr>'A|Betonska d.'!Excel_BuiltIn_Print_Area_3_1</vt:lpstr>
      <vt:lpstr>'A|Fasada'!Excel_BuiltIn_Print_Area_3_1</vt:lpstr>
      <vt:lpstr>'A|Opaž-tesarska d.'!Excel_BuiltIn_Print_Area_3_1</vt:lpstr>
      <vt:lpstr>'A|Pripravljalna d.'!Excel_BuiltIn_Print_Area_3_1</vt:lpstr>
      <vt:lpstr>'A|Zemeljska d.'!Excel_BuiltIn_Print_Area_3_1</vt:lpstr>
      <vt:lpstr>'B|Krovsko kleparska d.'!Excel_BuiltIn_Print_Area_3_1</vt:lpstr>
      <vt:lpstr>'A|Fasada'!Excel_BuiltIn_Print_Area_3_1_1</vt:lpstr>
      <vt:lpstr>'B|Krovsko kleparska d.'!Excel_BuiltIn_Print_Area_3_1_1</vt:lpstr>
      <vt:lpstr>'A|Fasada'!Excel_BuiltIn_Print_Area_3_1_1_1</vt:lpstr>
      <vt:lpstr>'B|Krovsko kleparska d.'!Excel_BuiltIn_Print_Area_3_1_1_1</vt:lpstr>
      <vt:lpstr>'1. stran'!Področje_tiskanja</vt:lpstr>
      <vt:lpstr>'A|Betonska d.'!Področje_tiskanja</vt:lpstr>
      <vt:lpstr>'A|Fasada'!Področje_tiskanja</vt:lpstr>
      <vt:lpstr>'A|Opaž-tesarska d.'!Področje_tiskanja</vt:lpstr>
      <vt:lpstr>'A|Pripravljalna d.'!Področje_tiskanja</vt:lpstr>
      <vt:lpstr>'A|Zemeljska d.'!Področje_tiskanja</vt:lpstr>
      <vt:lpstr>'A|Zidarska d.'!Področje_tiskanja</vt:lpstr>
      <vt:lpstr>'B|Ključavničarska d.'!Področje_tiskanja</vt:lpstr>
      <vt:lpstr>'B|Krovsko kleparska d.'!Področje_tiskanja</vt:lpstr>
      <vt:lpstr>'B|Mizarska d.'!Področje_tiskanja</vt:lpstr>
      <vt:lpstr>'B|Tlakarska d.'!Področje_tiskanja</vt:lpstr>
      <vt:lpstr>'B|Zunanja ured.  '!Področje_tiskanja</vt:lpstr>
      <vt:lpstr>'C|Vodovodna instalacija'!Področje_tiskanja</vt:lpstr>
      <vt:lpstr>Rekapitulacija!Področje_tiskanja</vt:lpstr>
      <vt:lpstr>Uvod!Področje_tiskanja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dc:creator>
  <cp:lastModifiedBy>Amanda Herodez</cp:lastModifiedBy>
  <cp:lastPrinted>2020-06-11T08:57:30Z</cp:lastPrinted>
  <dcterms:created xsi:type="dcterms:W3CDTF">2019-09-04T07:28:34Z</dcterms:created>
  <dcterms:modified xsi:type="dcterms:W3CDTF">2020-09-24T11:00:15Z</dcterms:modified>
</cp:coreProperties>
</file>